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35" yWindow="65401" windowWidth="11355" windowHeight="6150" tabRatio="838" activeTab="0"/>
  </bookViews>
  <sheets>
    <sheet name="สรุปขนาดรร." sheetId="1" r:id="rId1"/>
    <sheet name="ขนาดเล็ก" sheetId="2" r:id="rId2"/>
    <sheet name="ขนาดกลาง" sheetId="3" r:id="rId3"/>
    <sheet name="ขนาดใหญ่" sheetId="4" r:id="rId4"/>
    <sheet name="ขนาดใหญ่พิเศษ" sheetId="5" r:id="rId5"/>
  </sheets>
  <definedNames>
    <definedName name="_xlnm.Print_Titles" localSheetId="2">'ขนาดกลาง'!$2:$4</definedName>
    <definedName name="_xlnm.Print_Titles" localSheetId="1">'ขนาดเล็ก'!$2:$4</definedName>
  </definedNames>
  <calcPr fullCalcOnLoad="1"/>
</workbook>
</file>

<file path=xl/sharedStrings.xml><?xml version="1.0" encoding="utf-8"?>
<sst xmlns="http://schemas.openxmlformats.org/spreadsheetml/2006/main" count="1077" uniqueCount="642">
  <si>
    <t>ที่</t>
  </si>
  <si>
    <t>ชื่อโรงเรียน</t>
  </si>
  <si>
    <t>ที่ตั้ง</t>
  </si>
  <si>
    <t>ผู้บริหาร</t>
  </si>
  <si>
    <t>จำนวนครู</t>
  </si>
  <si>
    <t>ก่อนประถม</t>
  </si>
  <si>
    <t>ประถม</t>
  </si>
  <si>
    <t>ม.ต้น</t>
  </si>
  <si>
    <t>รวม</t>
  </si>
  <si>
    <t>ห้อง</t>
  </si>
  <si>
    <t>ชุมชนบ้านกรือเซะ</t>
  </si>
  <si>
    <t>-</t>
  </si>
  <si>
    <t>บ้านตันหยงลุโละ</t>
  </si>
  <si>
    <t>บ้านคลองมานิง</t>
  </si>
  <si>
    <t>บ้านสระมาลา</t>
  </si>
  <si>
    <t>บ้านกาแลบือซา</t>
  </si>
  <si>
    <t>ชุมชนบ้านกะมิยอ</t>
  </si>
  <si>
    <t>บ้านปาเระ</t>
  </si>
  <si>
    <t>เมืองปัตตานี</t>
  </si>
  <si>
    <t>บ้านกูวิง</t>
  </si>
  <si>
    <t>บ้านบานา</t>
  </si>
  <si>
    <t>บ้านจือโระ</t>
  </si>
  <si>
    <t>ชุมชนบ้านยูโย</t>
  </si>
  <si>
    <t>ชุมชนบ้านตะลุโบะ</t>
  </si>
  <si>
    <t>บ้านจะรังบองอ</t>
  </si>
  <si>
    <t>บ้านรูสะมิแล</t>
  </si>
  <si>
    <t>อนุบาลปัตตานี</t>
  </si>
  <si>
    <t>บ้านบางปลาหมอ</t>
  </si>
  <si>
    <t>บ้านกือยา</t>
  </si>
  <si>
    <t>บ้านกอแลบีเละ</t>
  </si>
  <si>
    <t>บ้านสะบารัง</t>
  </si>
  <si>
    <t>บ้านปะกาฮะรัง</t>
  </si>
  <si>
    <t>ชุมชนบ้านปูยุด</t>
  </si>
  <si>
    <t>บ้านรามง</t>
  </si>
  <si>
    <t>บ้านบาราเฮาะ</t>
  </si>
  <si>
    <t>ชุมชนบ้านสะนิง</t>
  </si>
  <si>
    <t>บ้านลดา</t>
  </si>
  <si>
    <t>บ้านกาฮง</t>
  </si>
  <si>
    <t>บ้านปะกาลิมาปุโระ</t>
  </si>
  <si>
    <t>รวมทั้งสิ้น</t>
  </si>
  <si>
    <t>บ้านปะนาเระ (รัฐอุทิศ)</t>
  </si>
  <si>
    <t>บ้านคาโต</t>
  </si>
  <si>
    <t>บ้านคลองต่ำ</t>
  </si>
  <si>
    <t>บ้านท่าข้าม</t>
  </si>
  <si>
    <t>บ้านทุ่ง</t>
  </si>
  <si>
    <t>บ้านนอก</t>
  </si>
  <si>
    <t>บ้านปุลามาวอ</t>
  </si>
  <si>
    <t>บ้านหัวคลอง</t>
  </si>
  <si>
    <t>บ้านดอน(นุ้ยนิธยาคาร)</t>
  </si>
  <si>
    <t>บ้านราวอ</t>
  </si>
  <si>
    <t>บ้านคลอง</t>
  </si>
  <si>
    <t>บ้านท่าน้ำ</t>
  </si>
  <si>
    <t>บ้านท่าน้ำตะวันออก</t>
  </si>
  <si>
    <t>บ้านท่าน้ำตะวันตก</t>
  </si>
  <si>
    <t>วัดควน</t>
  </si>
  <si>
    <t>วัดมหิงษาราม</t>
  </si>
  <si>
    <t>บ้านมะรวด</t>
  </si>
  <si>
    <t>บ้านเคียน</t>
  </si>
  <si>
    <t>บ้านพ่อมิ่ง</t>
  </si>
  <si>
    <t>บ้านน้ำบ่อ</t>
  </si>
  <si>
    <t>บ้านท่าสู</t>
  </si>
  <si>
    <t>บ้านบางหมู</t>
  </si>
  <si>
    <t>บ้านเตราะหัก</t>
  </si>
  <si>
    <t>บ้านบางมะรวด</t>
  </si>
  <si>
    <t>บ้านท่าชะเมา</t>
  </si>
  <si>
    <t>บ้านบ่ออิฐ</t>
  </si>
  <si>
    <t>วัดศรีสุดาจันทร์</t>
  </si>
  <si>
    <t>บ้านกลาง</t>
  </si>
  <si>
    <t>ชุมชนบ้านปาตา</t>
  </si>
  <si>
    <t>บ้านท่ากุน</t>
  </si>
  <si>
    <t>บ้านดาโต๊ะ</t>
  </si>
  <si>
    <t>บ้านท่าด่าน</t>
  </si>
  <si>
    <t>บ้านตะโละสะมีแล</t>
  </si>
  <si>
    <t>บ้านท่าพง</t>
  </si>
  <si>
    <t>บ้านบูดี</t>
  </si>
  <si>
    <t>บ้านจาแบปะมิตรภาพที่ 197</t>
  </si>
  <si>
    <t>บ้านโต๊ะตีเต</t>
  </si>
  <si>
    <t>บ้านบาโลย</t>
  </si>
  <si>
    <t>บ้านดูซงปาแย</t>
  </si>
  <si>
    <t>ชุมชนบ้านสาบัน</t>
  </si>
  <si>
    <t>บ้านมะปริง</t>
  </si>
  <si>
    <t>บ้านจะรัง</t>
  </si>
  <si>
    <t>บ้านตูเวาะ</t>
  </si>
  <si>
    <t>บ้านหนองแรต</t>
  </si>
  <si>
    <t>บ้านแบรอ</t>
  </si>
  <si>
    <t>บ้านลางา</t>
  </si>
  <si>
    <t>บ้านใหม่</t>
  </si>
  <si>
    <t>บ้านตาลีอายร์</t>
  </si>
  <si>
    <t>บ้านบากง</t>
  </si>
  <si>
    <t xml:space="preserve">บ้านตะโละ </t>
  </si>
  <si>
    <t>ชุมชนวัดป่าศรี</t>
  </si>
  <si>
    <t>บ้านปุลากง</t>
  </si>
  <si>
    <t>บ้านบางปู</t>
  </si>
  <si>
    <t>บ้านบือเจาะ</t>
  </si>
  <si>
    <t>ชุมชนบ้านตาแกะ</t>
  </si>
  <si>
    <t>บ้านฝาง</t>
  </si>
  <si>
    <t>บ้านเฑียรยา</t>
  </si>
  <si>
    <t>ชุมชนวัดปิยาราม</t>
  </si>
  <si>
    <t>บ้านตาหมน</t>
  </si>
  <si>
    <t>ยะหริ่ง</t>
  </si>
  <si>
    <t>บ้านยามูเฉลิม</t>
  </si>
  <si>
    <t>บ้านมูหลง</t>
  </si>
  <si>
    <t>บ้านยือริง</t>
  </si>
  <si>
    <t>บ้านตันหยงดาลอ</t>
  </si>
  <si>
    <t>บ้านตือระ</t>
  </si>
  <si>
    <t xml:space="preserve">บ้านตันหยง </t>
  </si>
  <si>
    <t>บ้านดาลอ</t>
  </si>
  <si>
    <t>บ้านชะเอาะ</t>
  </si>
  <si>
    <t>กองทัพบกอุทิศบ้านดอนยาง</t>
  </si>
  <si>
    <t>บ้านกาหยี</t>
  </si>
  <si>
    <t>บ้านเกาะเปาะ</t>
  </si>
  <si>
    <t>บ้านเกาะหม้อแกง</t>
  </si>
  <si>
    <t>บ้านคลองช้าง</t>
  </si>
  <si>
    <t>บ้านควนคูหา</t>
  </si>
  <si>
    <t>บ้านควนดิน</t>
  </si>
  <si>
    <t>บ้านคอลอตันหยง</t>
  </si>
  <si>
    <t>บ้านค่าย</t>
  </si>
  <si>
    <t>บ้านแคนา</t>
  </si>
  <si>
    <t>บ้านโคกโตนด</t>
  </si>
  <si>
    <t>บ้านโคกหมัก</t>
  </si>
  <si>
    <t>บ้านดอนนา</t>
  </si>
  <si>
    <t>บ้านตันหยงเปาว์</t>
  </si>
  <si>
    <t>บ้านท่ากำชำ</t>
  </si>
  <si>
    <t>บ้านท่ายามู</t>
  </si>
  <si>
    <t>บ้านทุ่งโพธิ์</t>
  </si>
  <si>
    <t>บ้านน้ำดำ</t>
  </si>
  <si>
    <t>บ้านบางทัน</t>
  </si>
  <si>
    <t>บ้านบางราพา</t>
  </si>
  <si>
    <t>บ้านบาโงกาเซาะ</t>
  </si>
  <si>
    <t>บ้านปะกาลือสง</t>
  </si>
  <si>
    <t>บ้านปะแดลางา</t>
  </si>
  <si>
    <t>บ้านปากบางตาวา</t>
  </si>
  <si>
    <t>บ้านเปียะ</t>
  </si>
  <si>
    <t>บ้านไผ่มัน</t>
  </si>
  <si>
    <t>บ้านมะพร้าวต้นเดียว</t>
  </si>
  <si>
    <t>บ้านยาบี</t>
  </si>
  <si>
    <t>บ้านสายหมอ</t>
  </si>
  <si>
    <t>ประชาอุทิศบ้านโคกม่วง</t>
  </si>
  <si>
    <t>พัฒนศึกษา</t>
  </si>
  <si>
    <t>รัชดาภิเษก</t>
  </si>
  <si>
    <t>วัดสถิตย์ชลธาร</t>
  </si>
  <si>
    <t>วัดสุวรรณากร</t>
  </si>
  <si>
    <t>บ้านกาแลกุมิ</t>
  </si>
  <si>
    <t>บ้านตลาดนัดต้นสะท้อน</t>
  </si>
  <si>
    <t>บ้านปรัง</t>
  </si>
  <si>
    <t>บ้านตลาดนัดคลองขุด</t>
  </si>
  <si>
    <t>บ้านดอนรัก</t>
  </si>
  <si>
    <t>บ้านปะกาจินอ</t>
  </si>
  <si>
    <t>พระราชดำริ "ศูนย์ครูใต้" จังหวัดปัตตานี</t>
  </si>
  <si>
    <t>นางพรนิดา   ทองชุม</t>
  </si>
  <si>
    <t>นายวันสมาน   หวังแอ</t>
  </si>
  <si>
    <t>นายนัสรินทร์   บารู</t>
  </si>
  <si>
    <t>นายรณภพ  กิจถาวร</t>
  </si>
  <si>
    <t>นายปรีชา  มะเกะ</t>
  </si>
  <si>
    <t>นายสุดินทร์  ปีแนบาโง</t>
  </si>
  <si>
    <t>นายประจักษ์  ชูศรี</t>
  </si>
  <si>
    <t>นายประสิทธิ์   ศิริบุญหลง</t>
  </si>
  <si>
    <t>นายวีระศักดิ์   รูปธรรม</t>
  </si>
  <si>
    <t>นายธำรงศักดิ์  ตันนิยม</t>
  </si>
  <si>
    <t>นางกรรณิกา  เพชรนุ้ย</t>
  </si>
  <si>
    <t>นางบีเบ๊าะ  บีรู</t>
  </si>
  <si>
    <t>นายอับดุลรอฟาร์  ดาเล็ง</t>
  </si>
  <si>
    <t>นางวันพิทยา  มุสตาฟา</t>
  </si>
  <si>
    <t>นายแวรอมลี  แวบูละ</t>
  </si>
  <si>
    <t>นางนิภา  วิศุภกาญจน์</t>
  </si>
  <si>
    <t>นางวรรณา  อุดมศาสตร์สกุล</t>
  </si>
  <si>
    <t>นางสาวปราณี  เพชรแก้ว</t>
  </si>
  <si>
    <t>นายไพโรจน์  อรุณเรือง</t>
  </si>
  <si>
    <t>นายเกียรติศักดิ์  วิเชียรรัตน์</t>
  </si>
  <si>
    <t>นางทิพวรรณ  วิเชียรรัตน์</t>
  </si>
  <si>
    <t>นายคุณศักดิ์  ยอดจันทร์</t>
  </si>
  <si>
    <t>นางรัตนา   ณ  ปัตตานี</t>
  </si>
  <si>
    <t>นางสาวปาตีเม๊าะ  อีแต</t>
  </si>
  <si>
    <t>นายอธิชา  สมมาตร</t>
  </si>
  <si>
    <t>นายเจริญ  แล้วด้วยบุญ</t>
  </si>
  <si>
    <t>นายศิริ   ทองชุม</t>
  </si>
  <si>
    <t>นายถวิล   แซ่ฮ่ำ</t>
  </si>
  <si>
    <t>นายอนุสรณ์  เจ๊ะมุ</t>
  </si>
  <si>
    <t>นายคำนึง  ดิษฐโรจน์</t>
  </si>
  <si>
    <t>นายมูฮัมหมัด  เจะเลาะ</t>
  </si>
  <si>
    <t>นายประพันธ์  เสาะสุวรรณ</t>
  </si>
  <si>
    <t>นายยาการียา  เจะโนะ</t>
  </si>
  <si>
    <t>นายศุภชัย  ศักดิ์แก้ว</t>
  </si>
  <si>
    <t>นายอัษฎาวุธ  สุวัตถี</t>
  </si>
  <si>
    <t>นายวีระชัย  เรืองช่วย</t>
  </si>
  <si>
    <t>นางพอชม  เกาะทอง</t>
  </si>
  <si>
    <t>นายสมาน  เจ๊ะเตะ</t>
  </si>
  <si>
    <t>นายครรชิต  กาเจ</t>
  </si>
  <si>
    <t>นายเหลี้ยง  อนุบุตร</t>
  </si>
  <si>
    <t>นายสมาแฮ  เสดี</t>
  </si>
  <si>
    <t>นายโอภาส  ภูดินดาน</t>
  </si>
  <si>
    <t>นายสะอารี  หะยีสแลแม</t>
  </si>
  <si>
    <t>นางสาวรัตนาซารี  เจะอาแว</t>
  </si>
  <si>
    <t>นางสาวจริยา   นวลเอียด</t>
  </si>
  <si>
    <t>นางสาววีรพัฒน์  อนุบุตร</t>
  </si>
  <si>
    <t>นายอำนาจ  ภักดีโชติ</t>
  </si>
  <si>
    <t>นางวารี  ตึ่งเกี๊ยบ</t>
  </si>
  <si>
    <t>นายเฉลิม  แก้วแก่นเพชร</t>
  </si>
  <si>
    <t>นายอำนาจ  เจะสาเมาะ</t>
  </si>
  <si>
    <t>นายประพันธ์  มีทอง</t>
  </si>
  <si>
    <t>นางสายใจ  คงฤทธิ์</t>
  </si>
  <si>
    <t>นายสุนทร  ชุมทอง</t>
  </si>
  <si>
    <t>นายประหยัด  สุขแก้ว</t>
  </si>
  <si>
    <t>นายประสิทธิ์  ชัยชูชาติ</t>
  </si>
  <si>
    <t>นายวิศิษฎ์  ไชยสวัสดิ์</t>
  </si>
  <si>
    <t>นายอับดุลนาเซ   โตะโยะ</t>
  </si>
  <si>
    <t>นายอับดุลเลาะ   มาหมัด</t>
  </si>
  <si>
    <t>นายอับดุลเลาะ  สุหลง</t>
  </si>
  <si>
    <t>นายมูหามัดพิกรี  มะหะมัด</t>
  </si>
  <si>
    <t>นายชวนชิด   รักเถาว์</t>
  </si>
  <si>
    <t>นายณรงค์  อินชะนะ</t>
  </si>
  <si>
    <t>นายจรุง  แสงทอง</t>
  </si>
  <si>
    <t>นายเฉลิมราช  อินทไชย</t>
  </si>
  <si>
    <t>นายจักรพงษ์  สังข์ศิริ</t>
  </si>
  <si>
    <t>นางนารีรัตน์  เศียรอินทร์</t>
  </si>
  <si>
    <t>นายนววิธ  รัตนนวน</t>
  </si>
  <si>
    <t>นายเจะอาฮาหมัด  เจะโกะ</t>
  </si>
  <si>
    <t>นายเกษม  พรหมศรี</t>
  </si>
  <si>
    <t>นางสาวจิรารัตน์  พฤกษะศรี</t>
  </si>
  <si>
    <t>นายสุรพล  กาญจนเพชร</t>
  </si>
  <si>
    <t>นายสนกีฟลี  อุดมเศรษฐ์</t>
  </si>
  <si>
    <t>นายอาทร  แววสง่า</t>
  </si>
  <si>
    <t>นายชุมชนม์  ชุมคง</t>
  </si>
  <si>
    <t>นางสาวพูลสุข  บุญละเอียด</t>
  </si>
  <si>
    <t>นางสาวพุมเรียง  อรุณเรือง</t>
  </si>
  <si>
    <t>นายวิสิทธิ์  วรรณทองศรี</t>
  </si>
  <si>
    <t>นายสรวิศ  แก้วเกาะสะบ้า</t>
  </si>
  <si>
    <t>นายสมบัติ  สุขสวัสดิ์</t>
  </si>
  <si>
    <t>นายสะมะแอ  ดอเลาะ</t>
  </si>
  <si>
    <t>นายอับดุลการี  สะรี</t>
  </si>
  <si>
    <t>นางเพียงเพ็ญ  แผ้วสะอาด</t>
  </si>
  <si>
    <t>นายเสริม  ยอดรัตน์</t>
  </si>
  <si>
    <t>น.ร.</t>
  </si>
  <si>
    <t>นางสุมล  ดุจวารี</t>
  </si>
  <si>
    <t>08-1093-2449</t>
  </si>
  <si>
    <t>08-9467-3257</t>
  </si>
  <si>
    <t>08-6296-5579</t>
  </si>
  <si>
    <t>08-9595-9798</t>
  </si>
  <si>
    <t>08-9465-8850</t>
  </si>
  <si>
    <t>08-1897-6346</t>
  </si>
  <si>
    <t>08-1094-5600</t>
  </si>
  <si>
    <t>08-1092-3018</t>
  </si>
  <si>
    <t>08-9659-5491</t>
  </si>
  <si>
    <t>08-1478-8392</t>
  </si>
  <si>
    <t>08-1957-4849</t>
  </si>
  <si>
    <t>08-6967-3503</t>
  </si>
  <si>
    <t>08-6291-1299</t>
  </si>
  <si>
    <t>08-3519-7739</t>
  </si>
  <si>
    <t>08-8387-5549</t>
  </si>
  <si>
    <t>08-1093-2958</t>
  </si>
  <si>
    <t>08-1541-4291</t>
  </si>
  <si>
    <t>08-1690-7127</t>
  </si>
  <si>
    <t>08-1898-5079</t>
  </si>
  <si>
    <t>08-9596-3421</t>
  </si>
  <si>
    <t>08-7292-1693</t>
  </si>
  <si>
    <t>08-9293-1433</t>
  </si>
  <si>
    <t>08-4313-4021</t>
  </si>
  <si>
    <t>08-7286-9673</t>
  </si>
  <si>
    <t>08-4750-3411</t>
  </si>
  <si>
    <t>08-1388-7968</t>
  </si>
  <si>
    <t>08-9295-4164</t>
  </si>
  <si>
    <t>08-7836-9550</t>
  </si>
  <si>
    <t>08-9977-7042</t>
  </si>
  <si>
    <t>08-1738-5455</t>
  </si>
  <si>
    <t>08-1388-4418</t>
  </si>
  <si>
    <t>08-7287-4050</t>
  </si>
  <si>
    <t>08-9462-2182</t>
  </si>
  <si>
    <t>08-9876-3534</t>
  </si>
  <si>
    <t>08-6291-7746</t>
  </si>
  <si>
    <t>08-6969-4199</t>
  </si>
  <si>
    <t>08-4862-5573</t>
  </si>
  <si>
    <t>08-7289-1033</t>
  </si>
  <si>
    <t>08-4856-4065</t>
  </si>
  <si>
    <t>08-6287-7797</t>
  </si>
  <si>
    <t>08-1275-1459</t>
  </si>
  <si>
    <t>08-9599-6379</t>
  </si>
  <si>
    <t>08-1898-1929</t>
  </si>
  <si>
    <t>08-4963-3316</t>
  </si>
  <si>
    <t>08-4196-2923</t>
  </si>
  <si>
    <t>08-7293-6443</t>
  </si>
  <si>
    <t>08-1099-8634</t>
  </si>
  <si>
    <t>08-9295-5415</t>
  </si>
  <si>
    <t>08-1748-7007</t>
  </si>
  <si>
    <t>08-6296-9213</t>
  </si>
  <si>
    <t>08-2832-3959</t>
  </si>
  <si>
    <t>08-9293-5896</t>
  </si>
  <si>
    <t>08-1766-2493</t>
  </si>
  <si>
    <t>08-4395-3603</t>
  </si>
  <si>
    <t>08-7286-4974</t>
  </si>
  <si>
    <t>08-1959-4318</t>
  </si>
  <si>
    <t>08-1099-0813</t>
  </si>
  <si>
    <t>08-1767-7443</t>
  </si>
  <si>
    <t>08-1767-1174</t>
  </si>
  <si>
    <t>08-1959-4752</t>
  </si>
  <si>
    <t>08-6296-6785</t>
  </si>
  <si>
    <t>08-1738-7417</t>
  </si>
  <si>
    <t>08-1963-6740</t>
  </si>
  <si>
    <t>08-1963-6988</t>
  </si>
  <si>
    <t>08-9735-0173</t>
  </si>
  <si>
    <t>08-1957-1328</t>
  </si>
  <si>
    <t>08-7298-1975</t>
  </si>
  <si>
    <t>08-1957-6010</t>
  </si>
  <si>
    <t>08-7899-0342</t>
  </si>
  <si>
    <t>08-6284-2240</t>
  </si>
  <si>
    <t>08-6290-2344</t>
  </si>
  <si>
    <t>08-1277-1307</t>
  </si>
  <si>
    <t>08-9295-4001</t>
  </si>
  <si>
    <t>08-9655-4112</t>
  </si>
  <si>
    <t>08-1097-7694</t>
  </si>
  <si>
    <t>08-9738-6613</t>
  </si>
  <si>
    <t>08-9466-5563</t>
  </si>
  <si>
    <t>08-9879-4904</t>
  </si>
  <si>
    <t>นายมุตตอเหล็บ   โต๊ะมุสอ</t>
  </si>
  <si>
    <t>บ้านใหม่พัฒนวิทย์</t>
  </si>
  <si>
    <t>นางกัญญาภัค  ภักดีโชติ</t>
  </si>
  <si>
    <t>นายอายุ  หีมงอย</t>
  </si>
  <si>
    <t>นางสาวนิดา  หมั่นดี</t>
  </si>
  <si>
    <t>นายภานุวัตร  สังข์เพ็ชร์</t>
  </si>
  <si>
    <t>นายประเสม  จิตรเสน</t>
  </si>
  <si>
    <t>นายนรินทร์  ขวัญคาวิน</t>
  </si>
  <si>
    <t>นางสาวแวอาซีซะห์  หวังแอ</t>
  </si>
  <si>
    <t>นายอาแซ  หะยีตาเห</t>
  </si>
  <si>
    <t>นางสาวสุณา  อิสสาหาก</t>
  </si>
  <si>
    <t>นายสากล  จันทร์อ่อน</t>
  </si>
  <si>
    <t>นายนิโซะ  นิเลาะ</t>
  </si>
  <si>
    <t>นางวาสนา  ทวีกาญจน์</t>
  </si>
  <si>
    <t>นายสนิท  สกุลมณี</t>
  </si>
  <si>
    <t>08-7127-9577</t>
  </si>
  <si>
    <t>08-1099-7546</t>
  </si>
  <si>
    <t>08-5673-9205</t>
  </si>
  <si>
    <t>08-9293-3953</t>
  </si>
  <si>
    <t>08-2834-4009</t>
  </si>
  <si>
    <t>08-9596-4468</t>
  </si>
  <si>
    <t>08-6286-4574</t>
  </si>
  <si>
    <t>08-9870-4457</t>
  </si>
  <si>
    <t>08-6286-2752</t>
  </si>
  <si>
    <t>08-9977-5227</t>
  </si>
  <si>
    <t>08-1798-6310</t>
  </si>
  <si>
    <t>08-4964-8783</t>
  </si>
  <si>
    <t>08-0706-7557</t>
  </si>
  <si>
    <t>08-9296-7527</t>
  </si>
  <si>
    <t>จำนวนโรงเรียน</t>
  </si>
  <si>
    <t>นร.</t>
  </si>
  <si>
    <t>นายสมพร   ทองดุลดำ</t>
  </si>
  <si>
    <t>นางจีรนันท์   มาสินธุ์</t>
  </si>
  <si>
    <t>นายอิบรอเฮม   บือราเฮง</t>
  </si>
  <si>
    <t>นางเสาเดาะ   สะอะ</t>
  </si>
  <si>
    <t>นางโสภิต   ฉิมพลีปักษ์</t>
  </si>
  <si>
    <t>นางอัสน๊ะ   คำเจริญ</t>
  </si>
  <si>
    <t>นางนันทา   แววสง่า</t>
  </si>
  <si>
    <t>08-6292-1734</t>
  </si>
  <si>
    <t>08-6961-1121</t>
  </si>
  <si>
    <t>08-1098-2045</t>
  </si>
  <si>
    <t>08-9978-2006</t>
  </si>
  <si>
    <t>08-7293-8013</t>
  </si>
  <si>
    <t>08-3398-2035</t>
  </si>
  <si>
    <t>(ว่าง)</t>
  </si>
  <si>
    <t>วัดมุจลินทวาปีวิหาร (เพชรานุกูลกิจ)</t>
  </si>
  <si>
    <t>นายอนันต์   เบญจสุหร่ง</t>
  </si>
  <si>
    <t>นายดาโอะ   มะลี</t>
  </si>
  <si>
    <t>08-9595-2436</t>
  </si>
  <si>
    <t>นายเจ๊ะอุสมาน  เจ๊ะตาเห</t>
  </si>
  <si>
    <t>08-8788-2544</t>
  </si>
  <si>
    <t>นายสมพงศ์  บริรักษ์นรากุล</t>
  </si>
  <si>
    <t>08-3696-0641</t>
  </si>
  <si>
    <t>08-1479-3256</t>
  </si>
  <si>
    <t>08-4747-4933</t>
  </si>
  <si>
    <t>จำนวนนักเรียน</t>
  </si>
  <si>
    <t xml:space="preserve">  ข้อมูล  ณ  วันที่ 10 มิถุนายน 2557</t>
  </si>
  <si>
    <t>หมายเลขโทรศัพท์</t>
  </si>
  <si>
    <t>มือถือ</t>
  </si>
  <si>
    <t>โรงเรียน</t>
  </si>
  <si>
    <t>0-7341-3541</t>
  </si>
  <si>
    <t>0-7341-3458</t>
  </si>
  <si>
    <t>0-7346-1270</t>
  </si>
  <si>
    <t>0-7346-1434</t>
  </si>
  <si>
    <t>0-7341-3098</t>
  </si>
  <si>
    <t>0-7341-3172</t>
  </si>
  <si>
    <t>0-7341-4667</t>
  </si>
  <si>
    <t>นายสุมิตรชัย  มณีโชติ</t>
  </si>
  <si>
    <t>08-9734-3541</t>
  </si>
  <si>
    <t>0-7341-3357</t>
  </si>
  <si>
    <t>0-7342-7713</t>
  </si>
  <si>
    <t>0-7341-4409</t>
  </si>
  <si>
    <t>0-7345-1562</t>
  </si>
  <si>
    <t>0-7333-1844</t>
  </si>
  <si>
    <t>0-7333-7667</t>
  </si>
  <si>
    <t>0-7335-9261</t>
  </si>
  <si>
    <t>0-7333-0200</t>
  </si>
  <si>
    <t>0-7334-9385</t>
  </si>
  <si>
    <t>0-7334-8625</t>
  </si>
  <si>
    <t>0-7343-4211</t>
  </si>
  <si>
    <t>0-7343-4144</t>
  </si>
  <si>
    <t>0-7343-4248</t>
  </si>
  <si>
    <t>0-7334-9049</t>
  </si>
  <si>
    <t>0-7343-4249</t>
  </si>
  <si>
    <t>0-7343-4206</t>
  </si>
  <si>
    <t>นายอิศรา  เจะมะ</t>
  </si>
  <si>
    <t>0-7349-9020</t>
  </si>
  <si>
    <t>0-7349-9627</t>
  </si>
  <si>
    <t>0-7333-0162</t>
  </si>
  <si>
    <t>0-7349-9021</t>
  </si>
  <si>
    <t>0-7349-9532</t>
  </si>
  <si>
    <t>นายพงศ์ศักดิ์  ดิษฐสุวรรณ</t>
  </si>
  <si>
    <t>0-7349-9095</t>
  </si>
  <si>
    <t>0-7335-1484</t>
  </si>
  <si>
    <t>0-7335-1080</t>
  </si>
  <si>
    <t>0-7335-1044</t>
  </si>
  <si>
    <t>0-7348-5271</t>
  </si>
  <si>
    <t>0-7341-7652</t>
  </si>
  <si>
    <t>นายปราโมทย์  โลหิตธาดา</t>
  </si>
  <si>
    <t>0-7332-9933</t>
  </si>
  <si>
    <t>0-7332-9902</t>
  </si>
  <si>
    <t>0-7342-1333</t>
  </si>
  <si>
    <t>0-7342-1341</t>
  </si>
  <si>
    <t>0-7349-9022</t>
  </si>
  <si>
    <t>0-7349-9530</t>
  </si>
  <si>
    <t>0-7349-9531</t>
  </si>
  <si>
    <t>08-4862-0033</t>
  </si>
  <si>
    <t>08-9977-2971</t>
  </si>
  <si>
    <t>08-4860-2929</t>
  </si>
  <si>
    <t>0-7346-1267</t>
  </si>
  <si>
    <t>08-9978-5683</t>
  </si>
  <si>
    <t>0-7335-3467</t>
  </si>
  <si>
    <t>0-7332-1737</t>
  </si>
  <si>
    <t>0-7333-5257</t>
  </si>
  <si>
    <t>0-7333-5188</t>
  </si>
  <si>
    <t>0-7335-1195</t>
  </si>
  <si>
    <t>08-1766-2508</t>
  </si>
  <si>
    <t>นายสุรพงษ์  สาแล่หมัน</t>
  </si>
  <si>
    <t>08-9597-6882</t>
  </si>
  <si>
    <t>0-7346-6755</t>
  </si>
  <si>
    <t>0-7333-5261</t>
  </si>
  <si>
    <t>0-7332-9040</t>
  </si>
  <si>
    <t>0-7332-1063</t>
  </si>
  <si>
    <t>0-7348-1516</t>
  </si>
  <si>
    <t>0-7347-0253</t>
  </si>
  <si>
    <t>0-7333-5442</t>
  </si>
  <si>
    <t>0-7349-1055</t>
  </si>
  <si>
    <t>0-7349-1056</t>
  </si>
  <si>
    <t>0-7333-0394</t>
  </si>
  <si>
    <t>0-7332-1743</t>
  </si>
  <si>
    <t>0-7335-3460</t>
  </si>
  <si>
    <t>ว่าที่ ร.ต.ปพน  มีสุข</t>
  </si>
  <si>
    <t>0-7342-1373</t>
  </si>
  <si>
    <t>0-7349-1072</t>
  </si>
  <si>
    <t>0-7346-2241</t>
  </si>
  <si>
    <t>0-7333-0134</t>
  </si>
  <si>
    <t>0-7348-7184</t>
  </si>
  <si>
    <t>0-7348-7182</t>
  </si>
  <si>
    <t>0-7348-7109</t>
  </si>
  <si>
    <t>08-5077-4562</t>
  </si>
  <si>
    <t>0-7332-1746</t>
  </si>
  <si>
    <t>0-7332-1085</t>
  </si>
  <si>
    <t>0-7333-5185</t>
  </si>
  <si>
    <t>0-7333-0111</t>
  </si>
  <si>
    <t>0-7333-0064</t>
  </si>
  <si>
    <t>08-9876-0582</t>
  </si>
  <si>
    <t>09-5059-3641</t>
  </si>
  <si>
    <t>0-7333-5420</t>
  </si>
  <si>
    <t>0-7343-7023</t>
  </si>
  <si>
    <t>0-7335-9043</t>
  </si>
  <si>
    <t>0-7333-0038</t>
  </si>
  <si>
    <t>0-7333-5419</t>
  </si>
  <si>
    <t>0-7334-0195</t>
  </si>
  <si>
    <t>0-7335-7171</t>
  </si>
  <si>
    <t>0-7335-7132</t>
  </si>
  <si>
    <t>0-7335-7439</t>
  </si>
  <si>
    <t>0-7334-0424</t>
  </si>
  <si>
    <t>08-1738-4577</t>
  </si>
  <si>
    <t>0-7333-0204</t>
  </si>
  <si>
    <t>0-7335-7435</t>
  </si>
  <si>
    <t>0-7342-1346</t>
  </si>
  <si>
    <t>0-7332-1083</t>
  </si>
  <si>
    <t>0-7343-7067</t>
  </si>
  <si>
    <t>0-7343-7679</t>
  </si>
  <si>
    <t>08-1957-5091</t>
  </si>
  <si>
    <t>0-7343-7042</t>
  </si>
  <si>
    <t>0-7343-7181</t>
  </si>
  <si>
    <t>0-7343-7179</t>
  </si>
  <si>
    <t>0-7333-5211</t>
  </si>
  <si>
    <t>0-7332-1084</t>
  </si>
  <si>
    <t>0-7333-5191</t>
  </si>
  <si>
    <t>0-7332-1074</t>
  </si>
  <si>
    <t>สรุปข้อมูลจำนวนโรงเรียนจำแนกขนาดตามจำนวนนักเรียน</t>
  </si>
  <si>
    <t>ขนาดโรงเรียน</t>
  </si>
  <si>
    <t>หมู่ที่ 4 ต.คอลอตันหยง อ.หนองจิก</t>
  </si>
  <si>
    <t>หมู่ที่ 3 ต.ปุโละปุโย อ.หนองจิก</t>
  </si>
  <si>
    <t>หมู่ที่ 7 ต.บางเขา อ.หนองจิก</t>
  </si>
  <si>
    <t>หมู่ที่ 5 ต.บางเขา อ.หนองจิก</t>
  </si>
  <si>
    <t>หมู่ที่ 3 ต.บ่อทอง อ.หนองจิก</t>
  </si>
  <si>
    <t>หมู่ที่ 5 ต.บ่อทอง อ.หนองจิก</t>
  </si>
  <si>
    <t>หมู่ที่ 4 ต.ดาโต๊ะ อ.หนองจิก</t>
  </si>
  <si>
    <t>หมู่ที่ 1 ต.ท่ากำชำ อ.หนองจิก</t>
  </si>
  <si>
    <t>หมู่ที่ 3 ต.ท่ากำชำ อ.หนองจิก</t>
  </si>
  <si>
    <t>หมู่ที่ 6 ต.ตุยง อ.หนองจิก</t>
  </si>
  <si>
    <t>หมู่ที่ 6 ต.ดอนรัก อ.หนองจิก</t>
  </si>
  <si>
    <t>หมู่ที่ 1 ต.บางเขา อ.หนองจิก</t>
  </si>
  <si>
    <t>หมู่ที่ 6 ต.บางเขา อ.หนองจิก</t>
  </si>
  <si>
    <t>หมู่ที่ 1 ต.บ่อทอง อ.หนองจิก</t>
  </si>
  <si>
    <t>หมู่ที่ 2 ต.ดาโต๊ะ อ.หนองจิก</t>
  </si>
  <si>
    <t>หมู่ที่ 6 ต.ท่ากำชำ อ.หนองจิก</t>
  </si>
  <si>
    <t>หมู่ที่ 1 ต.ปุโละปุโย อ.หนองจิก</t>
  </si>
  <si>
    <t>หมู่ที่ 5 ต.คอลอตันหยง อ.หนองจิก</t>
  </si>
  <si>
    <t>หมู่ที่ 3 ต.ลิปะสะโง อ.หนองจิก</t>
  </si>
  <si>
    <t>หมู่ที่ 2 ต.ท่ากำชำ อ.หนองจิก</t>
  </si>
  <si>
    <t>หมู่ที่ 4 ต.ลิปะสะโง อ.หนองจิก</t>
  </si>
  <si>
    <t>หมู่ที่ 3 ต.บางเขา อ.หนองจิก</t>
  </si>
  <si>
    <t>หมู่ที่ 2 ต.บางเขา อ.หนองจิก</t>
  </si>
  <si>
    <t>หมู่ที่ 1 ต.ยาบี อ.หนองจิก</t>
  </si>
  <si>
    <t>หมู่ที่ 5 ต.ปุโละปุโย อ.หนองจิก</t>
  </si>
  <si>
    <t>หมู่ที่ 5 ต.ท่ากำชำ อ.หนองจิก</t>
  </si>
  <si>
    <t>หมู่ที่ 3 ต.เกาะเปาะ อ.หนองจิก</t>
  </si>
  <si>
    <t>หมู่ที่ 4 ต.ปุโละปุโย อ.หนองจิก</t>
  </si>
  <si>
    <t>หมู่ที่ 7 ต.ตุยง อ.หนองจิก</t>
  </si>
  <si>
    <t>หมู่ที่ 1 ต.ตุยง อ.หนองจิก</t>
  </si>
  <si>
    <t>หมู่ที่ 2 ต.ปุโละปุโย อ.หนองจิก</t>
  </si>
  <si>
    <t>หมู่ที่ 1 ต.ดาโต๊ะ อ.หนองจิก</t>
  </si>
  <si>
    <t>หมู่ที่ 7 ต.บ่อทอง อ.หนองจิก</t>
  </si>
  <si>
    <t>หมู่ที่ 4 ต.บ่อทอง อ.หนองจิก</t>
  </si>
  <si>
    <t>หมู่ที่ 3 ต.คอลอตันหยง อ.หนองจิก</t>
  </si>
  <si>
    <t>หมู่ที่ 4 ต.ท่ากำชำ อ.หนองจิก</t>
  </si>
  <si>
    <t>หมู่ที่ 4 ต.ยาบี อ.หนองจิก</t>
  </si>
  <si>
    <t>หมู่ที่ 4 ต.บางเขา อ.หนองจิก</t>
  </si>
  <si>
    <t>หมู่ที่ 2 ต.บางตาวา อ.หนองจิก</t>
  </si>
  <si>
    <t>หมู่ที่ 1 ต.คอลอตันหยง อ.หนองจิก</t>
  </si>
  <si>
    <t>หมู่ที่ 2 ต.เกาะเปาะ อ.หนองจิก</t>
  </si>
  <si>
    <t>หมู่ที่ 1 ต.ดอนรัก อ.หนองจิก</t>
  </si>
  <si>
    <t>หมู่ที่ 1 ต.ท่าน้ำ อ.ปะนาเระ</t>
  </si>
  <si>
    <t>หมู่ที่ 4 ต.ตันหยงดาลอ อ.ยะหริ่ง</t>
  </si>
  <si>
    <t>หมู่ที่ 4 ต.ปะนาเระ อ.ปะนาเระ</t>
  </si>
  <si>
    <t>หมู่ที่ 2 ต.ดอน อ.ปะนาเระ</t>
  </si>
  <si>
    <t>หมู่ที่ 2 ต.คอกกระบือ อ.ปะนาเระ</t>
  </si>
  <si>
    <t>หมู่ที่ 4 ต.ท่าข้าม อ.ปะนาเระ</t>
  </si>
  <si>
    <t>หมู่ที่ 4 ต.คอกกระบือ อ.ปะนาเระ</t>
  </si>
  <si>
    <t>หมู่ที่ 2 ต.ควน อ.ปะนาเระ</t>
  </si>
  <si>
    <t>หมู่ที่ 4 ต.บ้านกลาง อ.ปะนาเระ</t>
  </si>
  <si>
    <t>หมู่ที่ 7 ต.จะรัง อ.ยะหริ่ง</t>
  </si>
  <si>
    <t>หมู่ที่ 5 ต.หนองแรต อ.ยะหริ่ง</t>
  </si>
  <si>
    <t>หมู่ที่ 4 ต.กะมิยอ อ.เมืองปัตตานี</t>
  </si>
  <si>
    <t>หมู่ที่ 1 ต.บ้านน้ำบ่อ อ.ปะนาเระ</t>
  </si>
  <si>
    <t>หมู่ที่ 5 ต.ดอน อ.ปะนาเระ</t>
  </si>
  <si>
    <t>หมู่ที่ 2 ต.รูสะมิแล อ.เมืองปัตตานี</t>
  </si>
  <si>
    <t>หมู่ที่ 4 ต.บ้านนอก อ.ปะนาเระ</t>
  </si>
  <si>
    <t>หมู่ที่ 2 ต.ตันหยงดาลอ อ.ยะหริ่ง</t>
  </si>
  <si>
    <t>หมู่ที่ 1 ต.ปูยุด อ.เมืองปัตตานี</t>
  </si>
  <si>
    <t>หมู่ที่ 2 ต.พ่อมิ่ง อ.ปะนาเระ</t>
  </si>
  <si>
    <t>หมู่ที่ 5 ต.บานา อ.เมืองปัตตานี</t>
  </si>
  <si>
    <t>หมู่ที่ 1 ต.ตาลีอายร์ อ.ยะหริ่ง</t>
  </si>
  <si>
    <t>หมู่ที่ 2 ต.บ้านกลาง อ.ปะนาเระ</t>
  </si>
  <si>
    <t>หมู่ที่ 8 ต.บาราเฮาะ อ.เมืองปัตตานี</t>
  </si>
  <si>
    <t>หมู่ที่ 6 ต.บานา อ.เมืองปัตตานี</t>
  </si>
  <si>
    <t>หมู่ที่ 5 ต.บ้านกลาง อ.ปะนาเระ</t>
  </si>
  <si>
    <t>หมู่ที่ 5 ต.ตะโละกาโปร์ อ.ยะหริ่ง</t>
  </si>
  <si>
    <t>หมู่ที่ 1 ต.ตาแกะ อ.ยะหริ่ง</t>
  </si>
  <si>
    <t>หมู่ที่ 3 ต.บ้านกลาง อ.ปะนาเระ</t>
  </si>
  <si>
    <t>หมู่ที่ 2 ต.บ้านนอก อ.ปะนาเระ</t>
  </si>
  <si>
    <t>หมู่ที่ 5 ต.บ้านนอก อ.ปะนาเระ</t>
  </si>
  <si>
    <t>หมู่ที่ 4 ต.ตาลีอายร์ อ.ยะหริ่ง</t>
  </si>
  <si>
    <t>หมู่ที่ 3 ต.บ้านน้ำบ่อ อ.ปะนาเระ</t>
  </si>
  <si>
    <t>หมู่ที่ 3 ต.หนองแรต อ.ยะหริ่ง</t>
  </si>
  <si>
    <t>หมู่ที่ 1 ต.ดอน อ.ปะนาเระ</t>
  </si>
  <si>
    <t>หมู่ที่ 1 ต.บางปู อ.ยะหริ่ง</t>
  </si>
  <si>
    <t>หมู่ที่ 2 ต.คลองมานิง อ.เมืองปัตตานี</t>
  </si>
  <si>
    <t>หมู่ที่ 3 ต.ปะกาฮะรัง อ.เมืองปัตตานี</t>
  </si>
  <si>
    <t>หมู่ที่ 3 ต.ตะโละกาโปร์ อ.ยะหริ่ง</t>
  </si>
  <si>
    <t>หมู่ที่ 4 ต.บ้านน้ำบ่อ อ.ปะนาเระ</t>
  </si>
  <si>
    <t>หมู่ที่ 2 ต.ราตาปันยัง อ.ยะหริ่ง</t>
  </si>
  <si>
    <t>หมู่ที่ 3 ต.บาราเฮาะ อ.เมืองปัตตานี</t>
  </si>
  <si>
    <t>หมู่ที่ 3 ต.ตะโละ อ.ยะหริ่ง</t>
  </si>
  <si>
    <t>หมู่ที่ 2 ต.บาราโหม อ.เมืองปัตตานี</t>
  </si>
  <si>
    <t>หมู่ที่ 2 ต.แหลมโพธิ์ อ.ยะหริ่ง</t>
  </si>
  <si>
    <t>หมู่ที่ 2 ต.บานา อ.เมืองปัตตานี</t>
  </si>
  <si>
    <t>หมู่ที่ 2 ต.บาโลย อ.ยะหริ่ง</t>
  </si>
  <si>
    <t>หมู่ที่ 4 ต.ท่าน้ำ อ.ปะนาเระ</t>
  </si>
  <si>
    <t>หมู่ที่ 3 ต.บาโลย อ.ยะหริ่ง</t>
  </si>
  <si>
    <t>หมู่ที่ 3 ต.สาบัน อ.ยะหริ่ง</t>
  </si>
  <si>
    <t>หมู่ที่ 3 ต.มะนังยง อ.ยะหริ่ง</t>
  </si>
  <si>
    <t>หมู่ที่ 4 ต.ปูยุด อ.เมืองปัตตานี</t>
  </si>
  <si>
    <t>หมู่ที่ 5 ต.ตะโละ อ.ยะหริ่ง</t>
  </si>
  <si>
    <t>หมู่ที่ 1 ต.ตันหยงดาลอ อ.ยะหริ่ง</t>
  </si>
  <si>
    <t>หมู่ที่ 6 ต.ตะลุโบะ อ.เมืองปัตตานี</t>
  </si>
  <si>
    <t>หมู่ที่ 4 ต.ตะโละกาโปร์ อ.ยะหริ่ง</t>
  </si>
  <si>
    <t>หมู่ที่ 3 ต.คลองมานิง อ.เมืองปัตตานี</t>
  </si>
  <si>
    <t>หมู่ที่ 4 ต.มะนังยง อ.ยะหริ่ง</t>
  </si>
  <si>
    <t>หมู่ที่ 5 ต.ปิยามุมัง อ.ยะหริ่ง</t>
  </si>
  <si>
    <t>หมู่ที่ 7 ต.ปะกาฮะรัง อ.เมืองปัตตานี</t>
  </si>
  <si>
    <t>หมู่ที่ 3 ต.พ่อมิ่ง อ.ปะนาเระ</t>
  </si>
  <si>
    <t>หมู่ที่ 2 ต.ท่าน้ำ อ.ปะนาเระ</t>
  </si>
  <si>
    <t>หมู่ที่ 2 ต.ตาแกะ อ.ยะหริ่ง</t>
  </si>
  <si>
    <t>หมู่ที่ 4 ต.ราตาปันยัง อ.ยะหริ่ง</t>
  </si>
  <si>
    <t>หมู่ที่ 4 ต.แหลมโพธิ์ อ.ยะหริ่ง</t>
  </si>
  <si>
    <t>หมู่ที่ 2 ต.ตาลีอายร์ อ.ยะหริ่ง</t>
  </si>
  <si>
    <t>หมู่ที่ 1 ต.บาโลย อ.ยะหริ่ง</t>
  </si>
  <si>
    <t>หมู่ที่ 3 ต.ตอหลัง อ.ยะหริ่ง</t>
  </si>
  <si>
    <t>หมู่ที่ 1 ต.จะรัง อ.ยะหริ่ง</t>
  </si>
  <si>
    <t>หมู่ที่ 1 ต.ปุลากง อ.ยะหริ่ง</t>
  </si>
  <si>
    <t>หมู่ที่ 1 ต.ท่าข้าม อ.ปะนาเระ</t>
  </si>
  <si>
    <t>หมู่ที่ 5 ต.จะรัง อ.ยะหริ่ง</t>
  </si>
  <si>
    <t>หมู่ที่ 5 ต.บาราเฮาะ อ.เมืองปัตตานี</t>
  </si>
  <si>
    <t>หมู่ที่ 1 ต.มะนังยง อ.ยะหริ่ง</t>
  </si>
  <si>
    <t>หมู่ที่ 3 ต.ปิยามุมัง อ.ยะหริ่ง</t>
  </si>
  <si>
    <t>หมู่ที่ 1 ต.รูสะมิแล อ.เมืองปัตตานี</t>
  </si>
  <si>
    <t>หมู่ที่ 4 ต.บาราเฮาะ อ.เมืองปัตตานี</t>
  </si>
  <si>
    <t>หมู่ที่ 5 ต.ปะนาเระ อ.ปะนาเระ</t>
  </si>
  <si>
    <t>หมู่ที่ 3 ต.ตาแกะ อ.ยะหริ่ง</t>
  </si>
  <si>
    <t>หมู่ที่ 1 ต.ปะกาฮะรัง อ.เมืองปัตตานี</t>
  </si>
  <si>
    <t>หมู่ที่ 2 ต.บ้านน้ำบ่อ อ.ปะนาเระ</t>
  </si>
  <si>
    <t>หมู่ที่ 3 ต.ตันหยงลุโละ อ.เมืองปัตตานี</t>
  </si>
  <si>
    <t>หมู่ที่ 8 ต.บานา อ.เมืองปัตตานี</t>
  </si>
  <si>
    <t>หมู่ที่ 2 ต.ตะลุโบะ อ.เมืองปัตตานี</t>
  </si>
  <si>
    <t>หมู่ที่ 6 ต.หนองแรต อ.ยะหริ่ง</t>
  </si>
  <si>
    <t>หมู่ที่ 2 ต.ตันหยงลุโละ อ.เมืองปัตตานี</t>
  </si>
  <si>
    <t>หมู่ที่ 1 ต.บ้านกลาง อ.ปะนาเระ</t>
  </si>
  <si>
    <t>หมู่ที่ 2 ต.กะมิยอ อ.เมืองปัตตานี</t>
  </si>
  <si>
    <t>หมู่ที่ 1 ต.ตะโละกาโปร์ อ.ยะหริ่ง</t>
  </si>
  <si>
    <t>หมู่ที่ 3 ต.บางปู อ.ยะหริ่ง</t>
  </si>
  <si>
    <t>หมู่ที่ 5 ต.รูสะมิแล อ.เมืองปัตตานี</t>
  </si>
  <si>
    <t>หมู่ที่ 1 ต.ปะนาเระ อ.ปะนาเระ</t>
  </si>
  <si>
    <t>หมู่ที่ 7 ต.ปูยุด อ.เมืองปัตตานี</t>
  </si>
  <si>
    <t>หมู่ที่ - ต.สะบารัง อ.เมืองปัตตานี</t>
  </si>
  <si>
    <t>หมู่ที่ 2 ต.ยามู อ.ยะหริ่ง</t>
  </si>
  <si>
    <t>หมู่ที่ 3 ต.แหลมโพธิ์ อ.ยะหริ่ง</t>
  </si>
  <si>
    <t>หมู่ที่ 10 ต.บานา อ.เมืองปัตตานี</t>
  </si>
  <si>
    <t>ปะนาเระ</t>
  </si>
  <si>
    <t>หนองจิก</t>
  </si>
  <si>
    <t>อำเภอ</t>
  </si>
  <si>
    <t>ขนาดเล็ก</t>
  </si>
  <si>
    <t>ขนาดกลาง</t>
  </si>
  <si>
    <t>ขนาดใหญ่</t>
  </si>
  <si>
    <t>ขนาดใหญ่พิเศษ</t>
  </si>
  <si>
    <t>ขนาดโรงเรียนแยกเป็นรายอำเภอ</t>
  </si>
  <si>
    <t>ขนาดโรงเรียนจำแนกตามจำนวนนักเรียน</t>
  </si>
  <si>
    <t>ขนาดเล็ก (นร.ไม่เกิน 120 คน)</t>
  </si>
  <si>
    <t>ขนาดใหญ่พิเศษ (นร. 1,501 คนขึ้นไป)</t>
  </si>
  <si>
    <t>ขนาดกลาง (นร. 121 - 600 คน)</t>
  </si>
  <si>
    <t>ขนาดใหญ่ (นร. 601 - 1,500 คน)</t>
  </si>
  <si>
    <t>โรงเรียนขนาดเล็ก (นักเรียนไม่เกิน 120 คน) สังกัดสำนักงานเขตพื้นที่การศึกษาประถมศึกษาปัตตานี เขต 1  ปีการศึกษา 2557</t>
  </si>
  <si>
    <t>โรงเรียนขนาดใหญ่พิเศษ (นักเรียน 1,501 คนขึ้นไป)  สังกัดสำนักงานเขตพื้นที่การศึกษาประถมศึกษาปัตตานี เขต 1 ปีการศึกษา 2557</t>
  </si>
  <si>
    <t>โรงเรียนขนาดกลาง (นักเรียน 121 - 600 คน) สังกัดสำนักงานเขตพื้นที่การศึกษาประถมศึกษาปัตตานี เขต 1  ปีการศึกษา 2557</t>
  </si>
  <si>
    <t>โรงเรียนขนาดใหญ่ (นักเรียน 601 - 1,500 คน)  สังกัดสำนักงานเขตพื้นที่การศึกษาประถมศึกษาปัตตานี เขต 1 ปีการศึกษา 2557</t>
  </si>
  <si>
    <t>หมายเหตุ จำแนกขนาดโรงเรียนตามเกณฑ์และรายการครุภัณฑ์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</si>
</sst>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$&quot;#,##0;[Red]\-&quot;$&quot;#,##0"/>
    <numFmt numFmtId="200" formatCode="&quot;$&quot;#,##0.00;[Red]\-&quot;$&quot;#,##0.00"/>
    <numFmt numFmtId="201" formatCode="_-* #,##0_-;\-* #,##0_-;_-* &quot;-&quot;??_-;_-@_-"/>
    <numFmt numFmtId="202" formatCode="[&lt;=99999999][$-D000000]0\-####\-####;[$-D000000]#\-####\-####"/>
    <numFmt numFmtId="203" formatCode="_-* #,##0.0_-;\-* #,##0.0_-;_-* &quot;-&quot;??_-;_-@_-"/>
    <numFmt numFmtId="204" formatCode="_-* #,##0.000_-;\-* #,##0.000_-;_-* &quot;-&quot;??_-;_-@_-"/>
    <numFmt numFmtId="205" formatCode="#,##0_ ;\-#,##0\ "/>
  </numFmts>
  <fonts count="43">
    <font>
      <sz val="14"/>
      <name val="Cordia New"/>
      <family val="0"/>
    </font>
    <font>
      <b/>
      <sz val="24"/>
      <name val="AngsanaUPC"/>
      <family val="1"/>
    </font>
    <font>
      <sz val="14.5"/>
      <name val="TH SarabunPSK"/>
      <family val="2"/>
    </font>
    <font>
      <b/>
      <sz val="14.5"/>
      <name val="TH SarabunPSK"/>
      <family val="2"/>
    </font>
    <font>
      <sz val="8"/>
      <name val="Cordia New"/>
      <family val="2"/>
    </font>
    <font>
      <sz val="14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/>
      <right style="medium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3" fontId="1" fillId="0" borderId="1">
      <alignment horizontal="center"/>
      <protection/>
    </xf>
    <xf numFmtId="0" fontId="28" fillId="20" borderId="2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3" applyNumberFormat="0" applyAlignment="0" applyProtection="0"/>
    <xf numFmtId="0" fontId="33" fillId="0" borderId="4" applyNumberFormat="0" applyFill="0" applyAlignment="0" applyProtection="0"/>
    <xf numFmtId="0" fontId="34" fillId="22" borderId="0" applyNumberFormat="0" applyBorder="0" applyAlignment="0" applyProtection="0"/>
    <xf numFmtId="0" fontId="35" fillId="23" borderId="2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6" applyNumberFormat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shrinkToFit="1"/>
    </xf>
    <xf numFmtId="0" fontId="5" fillId="33" borderId="11" xfId="0" applyFont="1" applyFill="1" applyBorder="1" applyAlignment="1">
      <alignment shrinkToFit="1"/>
    </xf>
    <xf numFmtId="3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17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shrinkToFit="1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205" fontId="7" fillId="0" borderId="11" xfId="37" applyNumberFormat="1" applyFont="1" applyBorder="1" applyAlignment="1">
      <alignment horizontal="center"/>
    </xf>
    <xf numFmtId="205" fontId="6" fillId="0" borderId="11" xfId="37" applyNumberFormat="1" applyFont="1" applyBorder="1" applyAlignment="1">
      <alignment horizontal="center"/>
    </xf>
    <xf numFmtId="0" fontId="6" fillId="0" borderId="0" xfId="0" applyFont="1" applyAlignment="1">
      <alignment/>
    </xf>
    <xf numFmtId="201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7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Total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90" zoomScaleNormal="90" zoomScalePageLayoutView="0" workbookViewId="0" topLeftCell="A1">
      <selection activeCell="G15" sqref="G15"/>
    </sheetView>
  </sheetViews>
  <sheetFormatPr defaultColWidth="9.140625" defaultRowHeight="21.75"/>
  <cols>
    <col min="1" max="1" width="6.28125" style="20" customWidth="1"/>
    <col min="2" max="2" width="42.28125" style="20" customWidth="1"/>
    <col min="3" max="3" width="14.28125" style="20" customWidth="1"/>
    <col min="4" max="4" width="11.28125" style="31" customWidth="1"/>
    <col min="5" max="5" width="11.00390625" style="31" customWidth="1"/>
    <col min="6" max="6" width="8.140625" style="31" customWidth="1"/>
    <col min="7" max="7" width="9.28125" style="31" customWidth="1"/>
    <col min="8" max="8" width="8.7109375" style="31" customWidth="1"/>
    <col min="9" max="9" width="8.00390625" style="31" customWidth="1"/>
    <col min="10" max="10" width="7.421875" style="31" customWidth="1"/>
    <col min="11" max="11" width="9.7109375" style="31" customWidth="1"/>
    <col min="12" max="12" width="7.8515625" style="31" customWidth="1"/>
    <col min="13" max="16384" width="9.140625" style="20" customWidth="1"/>
  </cols>
  <sheetData>
    <row r="1" spans="1:12" ht="21">
      <c r="A1" s="42" t="s">
        <v>484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21">
      <c r="A2" s="41" t="s">
        <v>368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2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2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s="23" customFormat="1" ht="21">
      <c r="A5" s="22" t="s">
        <v>632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2" ht="21">
      <c r="A6" s="35" t="s">
        <v>0</v>
      </c>
      <c r="B6" s="35" t="s">
        <v>485</v>
      </c>
      <c r="C6" s="38" t="s">
        <v>341</v>
      </c>
      <c r="D6" s="35" t="s">
        <v>4</v>
      </c>
      <c r="E6" s="32" t="s">
        <v>367</v>
      </c>
      <c r="F6" s="32"/>
      <c r="G6" s="32"/>
      <c r="H6" s="32"/>
      <c r="I6" s="32"/>
      <c r="J6" s="32"/>
      <c r="K6" s="32"/>
      <c r="L6" s="32"/>
    </row>
    <row r="7" spans="1:12" ht="21">
      <c r="A7" s="35"/>
      <c r="B7" s="35"/>
      <c r="C7" s="39"/>
      <c r="D7" s="35"/>
      <c r="E7" s="32" t="s">
        <v>5</v>
      </c>
      <c r="F7" s="32"/>
      <c r="G7" s="32" t="s">
        <v>6</v>
      </c>
      <c r="H7" s="32"/>
      <c r="I7" s="32" t="s">
        <v>7</v>
      </c>
      <c r="J7" s="32"/>
      <c r="K7" s="32" t="s">
        <v>8</v>
      </c>
      <c r="L7" s="32"/>
    </row>
    <row r="8" spans="1:12" ht="21">
      <c r="A8" s="35"/>
      <c r="B8" s="35"/>
      <c r="C8" s="40"/>
      <c r="D8" s="35"/>
      <c r="E8" s="24" t="s">
        <v>342</v>
      </c>
      <c r="F8" s="24" t="s">
        <v>9</v>
      </c>
      <c r="G8" s="24" t="s">
        <v>342</v>
      </c>
      <c r="H8" s="24" t="s">
        <v>9</v>
      </c>
      <c r="I8" s="24" t="s">
        <v>342</v>
      </c>
      <c r="J8" s="24" t="s">
        <v>9</v>
      </c>
      <c r="K8" s="24" t="s">
        <v>342</v>
      </c>
      <c r="L8" s="24" t="s">
        <v>9</v>
      </c>
    </row>
    <row r="9" spans="1:12" ht="21">
      <c r="A9" s="25">
        <v>1</v>
      </c>
      <c r="B9" s="26" t="s">
        <v>633</v>
      </c>
      <c r="C9" s="25">
        <v>41</v>
      </c>
      <c r="D9" s="27">
        <v>251</v>
      </c>
      <c r="E9" s="27">
        <v>656</v>
      </c>
      <c r="F9" s="27">
        <v>77</v>
      </c>
      <c r="G9" s="27">
        <v>2892</v>
      </c>
      <c r="H9" s="27">
        <v>234</v>
      </c>
      <c r="I9" s="27">
        <v>0</v>
      </c>
      <c r="J9" s="27">
        <v>0</v>
      </c>
      <c r="K9" s="27">
        <v>3548</v>
      </c>
      <c r="L9" s="27">
        <v>311</v>
      </c>
    </row>
    <row r="10" spans="1:12" ht="21">
      <c r="A10" s="25">
        <v>2</v>
      </c>
      <c r="B10" s="26" t="s">
        <v>635</v>
      </c>
      <c r="C10" s="25">
        <v>90</v>
      </c>
      <c r="D10" s="27">
        <v>1138</v>
      </c>
      <c r="E10" s="27">
        <v>3749</v>
      </c>
      <c r="F10" s="27">
        <v>205</v>
      </c>
      <c r="G10" s="27">
        <v>16441</v>
      </c>
      <c r="H10" s="27">
        <v>642</v>
      </c>
      <c r="I10" s="27">
        <v>1001</v>
      </c>
      <c r="J10" s="27">
        <v>45</v>
      </c>
      <c r="K10" s="27">
        <v>21191</v>
      </c>
      <c r="L10" s="27">
        <v>892</v>
      </c>
    </row>
    <row r="11" spans="1:12" ht="21">
      <c r="A11" s="25">
        <v>3</v>
      </c>
      <c r="B11" s="26" t="s">
        <v>636</v>
      </c>
      <c r="C11" s="25">
        <v>7</v>
      </c>
      <c r="D11" s="27">
        <v>265</v>
      </c>
      <c r="E11" s="27">
        <v>1057</v>
      </c>
      <c r="F11" s="27">
        <v>40</v>
      </c>
      <c r="G11" s="27">
        <v>4394</v>
      </c>
      <c r="H11" s="27">
        <v>135</v>
      </c>
      <c r="I11" s="27">
        <v>346</v>
      </c>
      <c r="J11" s="27">
        <v>10</v>
      </c>
      <c r="K11" s="27">
        <v>5797</v>
      </c>
      <c r="L11" s="27">
        <v>185</v>
      </c>
    </row>
    <row r="12" spans="1:12" ht="21">
      <c r="A12" s="25">
        <v>4</v>
      </c>
      <c r="B12" s="26" t="s">
        <v>634</v>
      </c>
      <c r="C12" s="25">
        <v>1</v>
      </c>
      <c r="D12" s="27">
        <v>61</v>
      </c>
      <c r="E12" s="27">
        <v>229</v>
      </c>
      <c r="F12" s="27">
        <v>9</v>
      </c>
      <c r="G12" s="27">
        <v>1485</v>
      </c>
      <c r="H12" s="27">
        <v>38</v>
      </c>
      <c r="I12" s="27">
        <v>0</v>
      </c>
      <c r="J12" s="27">
        <v>0</v>
      </c>
      <c r="K12" s="27">
        <v>1714</v>
      </c>
      <c r="L12" s="27">
        <v>47</v>
      </c>
    </row>
    <row r="13" spans="1:12" ht="21">
      <c r="A13" s="32" t="s">
        <v>39</v>
      </c>
      <c r="B13" s="32"/>
      <c r="C13" s="24">
        <f aca="true" t="shared" si="0" ref="C13:K13">SUM(C9:C12)</f>
        <v>139</v>
      </c>
      <c r="D13" s="28">
        <f t="shared" si="0"/>
        <v>1715</v>
      </c>
      <c r="E13" s="28">
        <f t="shared" si="0"/>
        <v>5691</v>
      </c>
      <c r="F13" s="28">
        <f t="shared" si="0"/>
        <v>331</v>
      </c>
      <c r="G13" s="28">
        <f t="shared" si="0"/>
        <v>25212</v>
      </c>
      <c r="H13" s="28">
        <f t="shared" si="0"/>
        <v>1049</v>
      </c>
      <c r="I13" s="28">
        <f t="shared" si="0"/>
        <v>1347</v>
      </c>
      <c r="J13" s="28">
        <f t="shared" si="0"/>
        <v>55</v>
      </c>
      <c r="K13" s="28">
        <f t="shared" si="0"/>
        <v>32250</v>
      </c>
      <c r="L13" s="28">
        <f>SUM(L9:L12)</f>
        <v>1435</v>
      </c>
    </row>
    <row r="15" spans="1:12" ht="21">
      <c r="A15" s="29" t="s">
        <v>631</v>
      </c>
      <c r="D15" s="30"/>
      <c r="E15" s="30"/>
      <c r="F15" s="30"/>
      <c r="G15" s="30"/>
      <c r="H15" s="30"/>
      <c r="I15" s="30"/>
      <c r="J15" s="30"/>
      <c r="K15" s="30"/>
      <c r="L15" s="30"/>
    </row>
    <row r="16" spans="1:12" ht="21">
      <c r="A16" s="35" t="s">
        <v>0</v>
      </c>
      <c r="B16" s="35" t="s">
        <v>626</v>
      </c>
      <c r="C16" s="32" t="s">
        <v>341</v>
      </c>
      <c r="D16" s="32"/>
      <c r="E16" s="32"/>
      <c r="F16" s="32"/>
      <c r="G16" s="32"/>
      <c r="H16" s="32"/>
      <c r="I16" s="32"/>
      <c r="J16" s="30"/>
      <c r="K16" s="30"/>
      <c r="L16" s="30"/>
    </row>
    <row r="17" spans="1:9" ht="21">
      <c r="A17" s="36"/>
      <c r="B17" s="36"/>
      <c r="C17" s="24" t="s">
        <v>627</v>
      </c>
      <c r="D17" s="24" t="s">
        <v>628</v>
      </c>
      <c r="E17" s="24" t="s">
        <v>629</v>
      </c>
      <c r="F17" s="32" t="s">
        <v>630</v>
      </c>
      <c r="G17" s="32"/>
      <c r="H17" s="32" t="s">
        <v>8</v>
      </c>
      <c r="I17" s="32"/>
    </row>
    <row r="18" spans="1:9" ht="21">
      <c r="A18" s="25">
        <v>1</v>
      </c>
      <c r="B18" s="26" t="s">
        <v>18</v>
      </c>
      <c r="C18" s="25">
        <v>6</v>
      </c>
      <c r="D18" s="25">
        <v>18</v>
      </c>
      <c r="E18" s="25">
        <v>3</v>
      </c>
      <c r="F18" s="37">
        <v>1</v>
      </c>
      <c r="G18" s="37"/>
      <c r="H18" s="37">
        <f>C18+D18+E18+F18</f>
        <v>28</v>
      </c>
      <c r="I18" s="37"/>
    </row>
    <row r="19" spans="1:9" ht="21">
      <c r="A19" s="25">
        <v>2</v>
      </c>
      <c r="B19" s="26" t="s">
        <v>624</v>
      </c>
      <c r="C19" s="25">
        <v>14</v>
      </c>
      <c r="D19" s="25">
        <v>13</v>
      </c>
      <c r="E19" s="25">
        <v>1</v>
      </c>
      <c r="F19" s="37">
        <v>0</v>
      </c>
      <c r="G19" s="37"/>
      <c r="H19" s="37">
        <f>C19+D19+E19+F19</f>
        <v>28</v>
      </c>
      <c r="I19" s="37"/>
    </row>
    <row r="20" spans="1:9" ht="21">
      <c r="A20" s="25">
        <v>3</v>
      </c>
      <c r="B20" s="26" t="s">
        <v>99</v>
      </c>
      <c r="C20" s="25">
        <v>5</v>
      </c>
      <c r="D20" s="25">
        <v>33</v>
      </c>
      <c r="E20" s="25">
        <v>2</v>
      </c>
      <c r="F20" s="37">
        <v>0</v>
      </c>
      <c r="G20" s="37"/>
      <c r="H20" s="37">
        <f>C20+D20+E20+F20</f>
        <v>40</v>
      </c>
      <c r="I20" s="37"/>
    </row>
    <row r="21" spans="1:9" ht="21">
      <c r="A21" s="25">
        <v>4</v>
      </c>
      <c r="B21" s="26" t="s">
        <v>625</v>
      </c>
      <c r="C21" s="25">
        <v>16</v>
      </c>
      <c r="D21" s="25">
        <v>26</v>
      </c>
      <c r="E21" s="25">
        <v>1</v>
      </c>
      <c r="F21" s="37">
        <v>0</v>
      </c>
      <c r="G21" s="37"/>
      <c r="H21" s="37">
        <f>C21+D21+E21+F21</f>
        <v>43</v>
      </c>
      <c r="I21" s="37"/>
    </row>
    <row r="22" spans="1:9" ht="21">
      <c r="A22" s="32" t="s">
        <v>39</v>
      </c>
      <c r="B22" s="32"/>
      <c r="C22" s="24">
        <f>SUM(C18:C21)</f>
        <v>41</v>
      </c>
      <c r="D22" s="24">
        <f>SUM(D18:D21)</f>
        <v>90</v>
      </c>
      <c r="E22" s="24">
        <f>SUM(E18:E21)</f>
        <v>7</v>
      </c>
      <c r="F22" s="33">
        <f>SUM(F18:F21)</f>
        <v>1</v>
      </c>
      <c r="G22" s="34"/>
      <c r="H22" s="33">
        <f>SUM(H18:H21)</f>
        <v>139</v>
      </c>
      <c r="I22" s="34"/>
    </row>
    <row r="23" spans="1:9" ht="21">
      <c r="A23" s="21"/>
      <c r="B23" s="21"/>
      <c r="C23" s="21"/>
      <c r="D23" s="21"/>
      <c r="E23" s="21"/>
      <c r="F23" s="21"/>
      <c r="G23" s="21"/>
      <c r="H23" s="21"/>
      <c r="I23" s="21"/>
    </row>
    <row r="24" ht="19.5" customHeight="1">
      <c r="A24" s="20" t="s">
        <v>641</v>
      </c>
    </row>
    <row r="25" ht="19.5" customHeight="1"/>
  </sheetData>
  <sheetProtection/>
  <mergeCells count="28">
    <mergeCell ref="A1:L1"/>
    <mergeCell ref="E7:F7"/>
    <mergeCell ref="G7:H7"/>
    <mergeCell ref="I7:J7"/>
    <mergeCell ref="K7:L7"/>
    <mergeCell ref="E6:L6"/>
    <mergeCell ref="A13:B13"/>
    <mergeCell ref="A6:A8"/>
    <mergeCell ref="B6:B8"/>
    <mergeCell ref="C6:C8"/>
    <mergeCell ref="A2:L2"/>
    <mergeCell ref="D6:D8"/>
    <mergeCell ref="F20:G20"/>
    <mergeCell ref="F21:G21"/>
    <mergeCell ref="H18:I18"/>
    <mergeCell ref="H19:I19"/>
    <mergeCell ref="H20:I20"/>
    <mergeCell ref="H21:I21"/>
    <mergeCell ref="A22:B22"/>
    <mergeCell ref="F22:G22"/>
    <mergeCell ref="H22:I22"/>
    <mergeCell ref="C16:I16"/>
    <mergeCell ref="A16:A17"/>
    <mergeCell ref="B16:B17"/>
    <mergeCell ref="F17:G17"/>
    <mergeCell ref="H17:I17"/>
    <mergeCell ref="F18:G18"/>
    <mergeCell ref="F19:G19"/>
  </mergeCells>
  <printOptions/>
  <pageMargins left="0.984251968503937" right="0.31496062992125984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6"/>
  <sheetViews>
    <sheetView zoomScale="120" zoomScaleNormal="120" zoomScalePageLayoutView="0" workbookViewId="0" topLeftCell="A1">
      <selection activeCell="A1" sqref="A1:O1"/>
    </sheetView>
  </sheetViews>
  <sheetFormatPr defaultColWidth="9.140625" defaultRowHeight="21.75"/>
  <cols>
    <col min="1" max="1" width="3.00390625" style="1" bestFit="1" customWidth="1"/>
    <col min="2" max="2" width="21.140625" style="12" customWidth="1"/>
    <col min="3" max="3" width="26.140625" style="1" customWidth="1"/>
    <col min="4" max="4" width="21.140625" style="1" customWidth="1"/>
    <col min="5" max="5" width="12.8515625" style="1" customWidth="1"/>
    <col min="6" max="6" width="11.7109375" style="1" customWidth="1"/>
    <col min="7" max="7" width="7.8515625" style="1" customWidth="1"/>
    <col min="8" max="8" width="6.421875" style="1" customWidth="1"/>
    <col min="9" max="9" width="4.421875" style="1" bestFit="1" customWidth="1"/>
    <col min="10" max="10" width="6.8515625" style="1" customWidth="1"/>
    <col min="11" max="11" width="5.8515625" style="1" bestFit="1" customWidth="1"/>
    <col min="12" max="12" width="5.421875" style="1" customWidth="1"/>
    <col min="13" max="13" width="4.421875" style="1" bestFit="1" customWidth="1"/>
    <col min="14" max="14" width="7.00390625" style="1" customWidth="1"/>
    <col min="15" max="15" width="5.421875" style="1" customWidth="1"/>
    <col min="16" max="16384" width="9.140625" style="1" customWidth="1"/>
  </cols>
  <sheetData>
    <row r="1" spans="1:15" ht="18.75">
      <c r="A1" s="51" t="s">
        <v>637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22.5" customHeight="1">
      <c r="A2" s="52" t="s">
        <v>0</v>
      </c>
      <c r="B2" s="53" t="s">
        <v>1</v>
      </c>
      <c r="C2" s="52" t="s">
        <v>2</v>
      </c>
      <c r="D2" s="52" t="s">
        <v>3</v>
      </c>
      <c r="E2" s="44" t="s">
        <v>369</v>
      </c>
      <c r="F2" s="45"/>
      <c r="G2" s="54" t="s">
        <v>4</v>
      </c>
      <c r="H2" s="43" t="s">
        <v>367</v>
      </c>
      <c r="I2" s="43"/>
      <c r="J2" s="43"/>
      <c r="K2" s="43"/>
      <c r="L2" s="43"/>
      <c r="M2" s="43"/>
      <c r="N2" s="43"/>
      <c r="O2" s="43"/>
    </row>
    <row r="3" spans="1:15" ht="18.75">
      <c r="A3" s="52"/>
      <c r="B3" s="53"/>
      <c r="C3" s="52"/>
      <c r="D3" s="52"/>
      <c r="E3" s="46"/>
      <c r="F3" s="47"/>
      <c r="G3" s="55"/>
      <c r="H3" s="43" t="s">
        <v>5</v>
      </c>
      <c r="I3" s="43"/>
      <c r="J3" s="43" t="s">
        <v>6</v>
      </c>
      <c r="K3" s="43"/>
      <c r="L3" s="43" t="s">
        <v>7</v>
      </c>
      <c r="M3" s="43"/>
      <c r="N3" s="43" t="s">
        <v>8</v>
      </c>
      <c r="O3" s="43"/>
    </row>
    <row r="4" spans="1:15" ht="18.75">
      <c r="A4" s="52"/>
      <c r="B4" s="53"/>
      <c r="C4" s="52"/>
      <c r="D4" s="52"/>
      <c r="E4" s="17" t="s">
        <v>370</v>
      </c>
      <c r="F4" s="17" t="s">
        <v>371</v>
      </c>
      <c r="G4" s="56"/>
      <c r="H4" s="11" t="s">
        <v>232</v>
      </c>
      <c r="I4" s="11" t="s">
        <v>9</v>
      </c>
      <c r="J4" s="11" t="s">
        <v>232</v>
      </c>
      <c r="K4" s="11" t="s">
        <v>9</v>
      </c>
      <c r="L4" s="11" t="s">
        <v>232</v>
      </c>
      <c r="M4" s="11" t="s">
        <v>9</v>
      </c>
      <c r="N4" s="11" t="s">
        <v>232</v>
      </c>
      <c r="O4" s="11" t="s">
        <v>9</v>
      </c>
    </row>
    <row r="5" spans="1:15" ht="18.75">
      <c r="A5" s="2">
        <v>1</v>
      </c>
      <c r="B5" s="13" t="s">
        <v>143</v>
      </c>
      <c r="C5" s="3" t="s">
        <v>486</v>
      </c>
      <c r="D5" s="3" t="s">
        <v>215</v>
      </c>
      <c r="E5" s="2" t="s">
        <v>305</v>
      </c>
      <c r="F5" s="2" t="s">
        <v>11</v>
      </c>
      <c r="G5" s="2">
        <v>1</v>
      </c>
      <c r="H5" s="2" t="s">
        <v>11</v>
      </c>
      <c r="I5" s="2" t="s">
        <v>11</v>
      </c>
      <c r="J5" s="2">
        <v>7</v>
      </c>
      <c r="K5" s="2">
        <v>2</v>
      </c>
      <c r="L5" s="4" t="s">
        <v>11</v>
      </c>
      <c r="M5" s="4" t="s">
        <v>11</v>
      </c>
      <c r="N5" s="5">
        <f aca="true" t="shared" si="0" ref="N5:N45">SUM(H5,J5,L5)</f>
        <v>7</v>
      </c>
      <c r="O5" s="5">
        <f aca="true" t="shared" si="1" ref="O5:O45">SUM(I5,K5,M5)</f>
        <v>2</v>
      </c>
    </row>
    <row r="6" spans="1:15" ht="18.75">
      <c r="A6" s="2">
        <v>2</v>
      </c>
      <c r="B6" s="13" t="s">
        <v>53</v>
      </c>
      <c r="C6" s="3" t="s">
        <v>528</v>
      </c>
      <c r="D6" s="6" t="s">
        <v>356</v>
      </c>
      <c r="E6" s="2" t="s">
        <v>11</v>
      </c>
      <c r="F6" s="2" t="s">
        <v>407</v>
      </c>
      <c r="G6" s="2">
        <v>3</v>
      </c>
      <c r="H6" s="2">
        <v>11</v>
      </c>
      <c r="I6" s="2">
        <v>2</v>
      </c>
      <c r="J6" s="2">
        <v>22</v>
      </c>
      <c r="K6" s="2">
        <v>4</v>
      </c>
      <c r="L6" s="4" t="s">
        <v>11</v>
      </c>
      <c r="M6" s="4" t="s">
        <v>11</v>
      </c>
      <c r="N6" s="5">
        <f t="shared" si="0"/>
        <v>33</v>
      </c>
      <c r="O6" s="5">
        <f t="shared" si="1"/>
        <v>6</v>
      </c>
    </row>
    <row r="7" spans="1:15" ht="18.75">
      <c r="A7" s="2">
        <v>3</v>
      </c>
      <c r="B7" s="13" t="s">
        <v>102</v>
      </c>
      <c r="C7" s="3" t="s">
        <v>529</v>
      </c>
      <c r="D7" s="3" t="s">
        <v>356</v>
      </c>
      <c r="E7" s="2" t="s">
        <v>11</v>
      </c>
      <c r="F7" s="2" t="s">
        <v>448</v>
      </c>
      <c r="G7" s="2">
        <v>4</v>
      </c>
      <c r="H7" s="2">
        <v>9</v>
      </c>
      <c r="I7" s="2">
        <v>2</v>
      </c>
      <c r="J7" s="2">
        <v>30</v>
      </c>
      <c r="K7" s="2">
        <v>4</v>
      </c>
      <c r="L7" s="4" t="s">
        <v>11</v>
      </c>
      <c r="M7" s="4" t="s">
        <v>11</v>
      </c>
      <c r="N7" s="5">
        <f t="shared" si="0"/>
        <v>39</v>
      </c>
      <c r="O7" s="5">
        <f t="shared" si="1"/>
        <v>6</v>
      </c>
    </row>
    <row r="8" spans="1:15" ht="18.75">
      <c r="A8" s="2">
        <v>4</v>
      </c>
      <c r="B8" s="13" t="s">
        <v>42</v>
      </c>
      <c r="C8" s="3" t="s">
        <v>530</v>
      </c>
      <c r="D8" s="3" t="s">
        <v>167</v>
      </c>
      <c r="E8" s="2" t="s">
        <v>251</v>
      </c>
      <c r="F8" s="2" t="s">
        <v>400</v>
      </c>
      <c r="G8" s="2">
        <v>3</v>
      </c>
      <c r="H8" s="2">
        <v>14</v>
      </c>
      <c r="I8" s="2">
        <v>2</v>
      </c>
      <c r="J8" s="2">
        <v>28</v>
      </c>
      <c r="K8" s="2">
        <v>4</v>
      </c>
      <c r="L8" s="4" t="s">
        <v>11</v>
      </c>
      <c r="M8" s="4" t="s">
        <v>11</v>
      </c>
      <c r="N8" s="5">
        <f t="shared" si="0"/>
        <v>42</v>
      </c>
      <c r="O8" s="5">
        <f t="shared" si="1"/>
        <v>6</v>
      </c>
    </row>
    <row r="9" spans="1:15" ht="18.75">
      <c r="A9" s="2">
        <v>5</v>
      </c>
      <c r="B9" s="13" t="s">
        <v>50</v>
      </c>
      <c r="C9" s="3" t="s">
        <v>531</v>
      </c>
      <c r="D9" s="6" t="s">
        <v>356</v>
      </c>
      <c r="E9" s="2" t="s">
        <v>11</v>
      </c>
      <c r="F9" s="2" t="s">
        <v>11</v>
      </c>
      <c r="G9" s="2">
        <v>3</v>
      </c>
      <c r="H9" s="2">
        <v>4</v>
      </c>
      <c r="I9" s="2">
        <v>1</v>
      </c>
      <c r="J9" s="2">
        <v>38</v>
      </c>
      <c r="K9" s="2">
        <v>4</v>
      </c>
      <c r="L9" s="4" t="s">
        <v>11</v>
      </c>
      <c r="M9" s="4" t="s">
        <v>11</v>
      </c>
      <c r="N9" s="5">
        <f t="shared" si="0"/>
        <v>42</v>
      </c>
      <c r="O9" s="5">
        <f t="shared" si="1"/>
        <v>5</v>
      </c>
    </row>
    <row r="10" spans="1:15" ht="18.75">
      <c r="A10" s="2">
        <v>6</v>
      </c>
      <c r="B10" s="13" t="s">
        <v>55</v>
      </c>
      <c r="C10" s="3" t="s">
        <v>532</v>
      </c>
      <c r="D10" s="6" t="s">
        <v>343</v>
      </c>
      <c r="E10" s="2" t="s">
        <v>422</v>
      </c>
      <c r="F10" s="2" t="s">
        <v>409</v>
      </c>
      <c r="G10" s="2">
        <v>5</v>
      </c>
      <c r="H10" s="2">
        <v>10</v>
      </c>
      <c r="I10" s="2">
        <v>2</v>
      </c>
      <c r="J10" s="2">
        <v>34</v>
      </c>
      <c r="K10" s="2">
        <v>6</v>
      </c>
      <c r="L10" s="4" t="s">
        <v>11</v>
      </c>
      <c r="M10" s="4" t="s">
        <v>11</v>
      </c>
      <c r="N10" s="5">
        <f t="shared" si="0"/>
        <v>44</v>
      </c>
      <c r="O10" s="5">
        <f t="shared" si="1"/>
        <v>8</v>
      </c>
    </row>
    <row r="11" spans="1:15" ht="18.75">
      <c r="A11" s="2">
        <v>7</v>
      </c>
      <c r="B11" s="13" t="s">
        <v>44</v>
      </c>
      <c r="C11" s="3" t="s">
        <v>533</v>
      </c>
      <c r="D11" s="6" t="s">
        <v>314</v>
      </c>
      <c r="E11" s="2" t="s">
        <v>328</v>
      </c>
      <c r="F11" s="2" t="s">
        <v>11</v>
      </c>
      <c r="G11" s="2">
        <v>4</v>
      </c>
      <c r="H11" s="2">
        <v>13</v>
      </c>
      <c r="I11" s="2">
        <v>2</v>
      </c>
      <c r="J11" s="2">
        <v>35</v>
      </c>
      <c r="K11" s="2">
        <v>6</v>
      </c>
      <c r="L11" s="4" t="s">
        <v>11</v>
      </c>
      <c r="M11" s="4" t="s">
        <v>11</v>
      </c>
      <c r="N11" s="5">
        <f t="shared" si="0"/>
        <v>48</v>
      </c>
      <c r="O11" s="5">
        <f t="shared" si="1"/>
        <v>8</v>
      </c>
    </row>
    <row r="12" spans="1:15" ht="18.75">
      <c r="A12" s="2">
        <v>8</v>
      </c>
      <c r="B12" s="13" t="s">
        <v>56</v>
      </c>
      <c r="C12" s="3" t="s">
        <v>534</v>
      </c>
      <c r="D12" s="6" t="s">
        <v>356</v>
      </c>
      <c r="E12" s="2" t="s">
        <v>11</v>
      </c>
      <c r="F12" s="2" t="s">
        <v>11</v>
      </c>
      <c r="G12" s="2">
        <v>5</v>
      </c>
      <c r="H12" s="2">
        <v>7</v>
      </c>
      <c r="I12" s="2">
        <v>2</v>
      </c>
      <c r="J12" s="2">
        <v>42</v>
      </c>
      <c r="K12" s="2">
        <v>6</v>
      </c>
      <c r="L12" s="4" t="s">
        <v>11</v>
      </c>
      <c r="M12" s="4" t="s">
        <v>11</v>
      </c>
      <c r="N12" s="5">
        <f t="shared" si="0"/>
        <v>49</v>
      </c>
      <c r="O12" s="5">
        <f t="shared" si="1"/>
        <v>8</v>
      </c>
    </row>
    <row r="13" spans="1:15" ht="18.75">
      <c r="A13" s="2">
        <v>9</v>
      </c>
      <c r="B13" s="14" t="s">
        <v>148</v>
      </c>
      <c r="C13" s="3" t="s">
        <v>487</v>
      </c>
      <c r="D13" s="3" t="s">
        <v>356</v>
      </c>
      <c r="E13" s="2" t="s">
        <v>11</v>
      </c>
      <c r="F13" s="2" t="s">
        <v>11</v>
      </c>
      <c r="G13" s="2">
        <v>4</v>
      </c>
      <c r="H13" s="2">
        <v>16</v>
      </c>
      <c r="I13" s="2">
        <v>2</v>
      </c>
      <c r="J13" s="2">
        <v>39</v>
      </c>
      <c r="K13" s="2">
        <v>6</v>
      </c>
      <c r="L13" s="4" t="s">
        <v>11</v>
      </c>
      <c r="M13" s="4" t="s">
        <v>11</v>
      </c>
      <c r="N13" s="5">
        <f t="shared" si="0"/>
        <v>55</v>
      </c>
      <c r="O13" s="5">
        <f t="shared" si="1"/>
        <v>8</v>
      </c>
    </row>
    <row r="14" spans="1:15" ht="18.75">
      <c r="A14" s="2">
        <v>10</v>
      </c>
      <c r="B14" s="13" t="s">
        <v>117</v>
      </c>
      <c r="C14" s="3" t="s">
        <v>488</v>
      </c>
      <c r="D14" s="6" t="s">
        <v>356</v>
      </c>
      <c r="E14" s="2" t="s">
        <v>11</v>
      </c>
      <c r="F14" s="2" t="s">
        <v>11</v>
      </c>
      <c r="G14" s="2">
        <v>4</v>
      </c>
      <c r="H14" s="2">
        <v>10</v>
      </c>
      <c r="I14" s="2">
        <v>2</v>
      </c>
      <c r="J14" s="2">
        <v>48</v>
      </c>
      <c r="K14" s="2">
        <v>6</v>
      </c>
      <c r="L14" s="4" t="s">
        <v>11</v>
      </c>
      <c r="M14" s="4" t="s">
        <v>11</v>
      </c>
      <c r="N14" s="5">
        <f t="shared" si="0"/>
        <v>58</v>
      </c>
      <c r="O14" s="5">
        <f t="shared" si="1"/>
        <v>8</v>
      </c>
    </row>
    <row r="15" spans="1:15" ht="18.75">
      <c r="A15" s="2">
        <v>11</v>
      </c>
      <c r="B15" s="13" t="s">
        <v>54</v>
      </c>
      <c r="C15" s="3" t="s">
        <v>535</v>
      </c>
      <c r="D15" s="3" t="s">
        <v>174</v>
      </c>
      <c r="E15" s="2" t="s">
        <v>252</v>
      </c>
      <c r="F15" s="2" t="s">
        <v>408</v>
      </c>
      <c r="G15" s="2">
        <v>6</v>
      </c>
      <c r="H15" s="2">
        <v>11</v>
      </c>
      <c r="I15" s="2">
        <v>2</v>
      </c>
      <c r="J15" s="2">
        <v>63</v>
      </c>
      <c r="K15" s="2">
        <v>6</v>
      </c>
      <c r="L15" s="4" t="s">
        <v>11</v>
      </c>
      <c r="M15" s="4" t="s">
        <v>11</v>
      </c>
      <c r="N15" s="5">
        <f t="shared" si="0"/>
        <v>74</v>
      </c>
      <c r="O15" s="5">
        <f t="shared" si="1"/>
        <v>8</v>
      </c>
    </row>
    <row r="16" spans="1:15" ht="18.75">
      <c r="A16" s="2">
        <v>12</v>
      </c>
      <c r="B16" s="13" t="s">
        <v>120</v>
      </c>
      <c r="C16" s="3" t="s">
        <v>489</v>
      </c>
      <c r="D16" s="3" t="s">
        <v>356</v>
      </c>
      <c r="E16" s="2" t="s">
        <v>11</v>
      </c>
      <c r="F16" s="2" t="s">
        <v>463</v>
      </c>
      <c r="G16" s="2">
        <v>5</v>
      </c>
      <c r="H16" s="2">
        <v>13</v>
      </c>
      <c r="I16" s="2">
        <v>2</v>
      </c>
      <c r="J16" s="2">
        <v>61</v>
      </c>
      <c r="K16" s="2">
        <v>6</v>
      </c>
      <c r="L16" s="4" t="s">
        <v>11</v>
      </c>
      <c r="M16" s="4" t="s">
        <v>11</v>
      </c>
      <c r="N16" s="5">
        <f t="shared" si="0"/>
        <v>74</v>
      </c>
      <c r="O16" s="5">
        <f t="shared" si="1"/>
        <v>8</v>
      </c>
    </row>
    <row r="17" spans="1:15" ht="18.75">
      <c r="A17" s="2">
        <v>13</v>
      </c>
      <c r="B17" s="13" t="s">
        <v>66</v>
      </c>
      <c r="C17" s="3" t="s">
        <v>536</v>
      </c>
      <c r="D17" s="3" t="s">
        <v>344</v>
      </c>
      <c r="E17" s="2" t="s">
        <v>352</v>
      </c>
      <c r="F17" s="2" t="s">
        <v>416</v>
      </c>
      <c r="G17" s="2">
        <v>6</v>
      </c>
      <c r="H17" s="2">
        <v>12</v>
      </c>
      <c r="I17" s="2">
        <v>2</v>
      </c>
      <c r="J17" s="2">
        <v>63</v>
      </c>
      <c r="K17" s="2">
        <v>6</v>
      </c>
      <c r="L17" s="4" t="s">
        <v>11</v>
      </c>
      <c r="M17" s="4" t="s">
        <v>11</v>
      </c>
      <c r="N17" s="5">
        <f t="shared" si="0"/>
        <v>75</v>
      </c>
      <c r="O17" s="5">
        <f t="shared" si="1"/>
        <v>8</v>
      </c>
    </row>
    <row r="18" spans="1:15" ht="18.75">
      <c r="A18" s="2">
        <v>14</v>
      </c>
      <c r="B18" s="13" t="s">
        <v>133</v>
      </c>
      <c r="C18" s="3" t="s">
        <v>490</v>
      </c>
      <c r="D18" s="3" t="s">
        <v>356</v>
      </c>
      <c r="E18" s="2" t="s">
        <v>11</v>
      </c>
      <c r="F18" s="2" t="s">
        <v>467</v>
      </c>
      <c r="G18" s="2">
        <v>6</v>
      </c>
      <c r="H18" s="2">
        <v>10</v>
      </c>
      <c r="I18" s="2">
        <v>2</v>
      </c>
      <c r="J18" s="2">
        <v>71</v>
      </c>
      <c r="K18" s="2">
        <v>6</v>
      </c>
      <c r="L18" s="4" t="s">
        <v>11</v>
      </c>
      <c r="M18" s="4" t="s">
        <v>11</v>
      </c>
      <c r="N18" s="5">
        <f t="shared" si="0"/>
        <v>81</v>
      </c>
      <c r="O18" s="5">
        <f t="shared" si="1"/>
        <v>8</v>
      </c>
    </row>
    <row r="19" spans="1:15" ht="18.75">
      <c r="A19" s="2">
        <v>15</v>
      </c>
      <c r="B19" s="13" t="s">
        <v>81</v>
      </c>
      <c r="C19" s="3" t="s">
        <v>537</v>
      </c>
      <c r="D19" s="3" t="s">
        <v>190</v>
      </c>
      <c r="E19" s="2" t="s">
        <v>272</v>
      </c>
      <c r="F19" s="2" t="s">
        <v>11</v>
      </c>
      <c r="G19" s="2">
        <v>6</v>
      </c>
      <c r="H19" s="2">
        <v>22</v>
      </c>
      <c r="I19" s="2">
        <v>2</v>
      </c>
      <c r="J19" s="2">
        <v>62</v>
      </c>
      <c r="K19" s="2">
        <v>6</v>
      </c>
      <c r="L19" s="4" t="s">
        <v>11</v>
      </c>
      <c r="M19" s="4" t="s">
        <v>11</v>
      </c>
      <c r="N19" s="5">
        <f t="shared" si="0"/>
        <v>84</v>
      </c>
      <c r="O19" s="5">
        <f t="shared" si="1"/>
        <v>8</v>
      </c>
    </row>
    <row r="20" spans="1:15" ht="18.75">
      <c r="A20" s="2">
        <v>16</v>
      </c>
      <c r="B20" s="13" t="s">
        <v>130</v>
      </c>
      <c r="C20" s="3" t="s">
        <v>491</v>
      </c>
      <c r="D20" s="6" t="s">
        <v>218</v>
      </c>
      <c r="E20" s="2" t="s">
        <v>310</v>
      </c>
      <c r="F20" s="2" t="s">
        <v>466</v>
      </c>
      <c r="G20" s="2">
        <v>6</v>
      </c>
      <c r="H20" s="2">
        <v>14</v>
      </c>
      <c r="I20" s="2">
        <v>2</v>
      </c>
      <c r="J20" s="2">
        <v>73</v>
      </c>
      <c r="K20" s="2">
        <v>6</v>
      </c>
      <c r="L20" s="4" t="s">
        <v>11</v>
      </c>
      <c r="M20" s="4" t="s">
        <v>11</v>
      </c>
      <c r="N20" s="5">
        <f t="shared" si="0"/>
        <v>87</v>
      </c>
      <c r="O20" s="5">
        <f t="shared" si="1"/>
        <v>8</v>
      </c>
    </row>
    <row r="21" spans="1:15" ht="18.75">
      <c r="A21" s="2">
        <v>17</v>
      </c>
      <c r="B21" s="13" t="s">
        <v>128</v>
      </c>
      <c r="C21" s="3" t="s">
        <v>492</v>
      </c>
      <c r="D21" s="6" t="s">
        <v>356</v>
      </c>
      <c r="E21" s="2" t="s">
        <v>11</v>
      </c>
      <c r="F21" s="2" t="s">
        <v>11</v>
      </c>
      <c r="G21" s="2">
        <v>3</v>
      </c>
      <c r="H21" s="2">
        <v>22</v>
      </c>
      <c r="I21" s="2">
        <v>2</v>
      </c>
      <c r="J21" s="2">
        <v>66</v>
      </c>
      <c r="K21" s="2">
        <v>6</v>
      </c>
      <c r="L21" s="4" t="s">
        <v>11</v>
      </c>
      <c r="M21" s="4" t="s">
        <v>11</v>
      </c>
      <c r="N21" s="5">
        <f t="shared" si="0"/>
        <v>88</v>
      </c>
      <c r="O21" s="5">
        <f t="shared" si="1"/>
        <v>8</v>
      </c>
    </row>
    <row r="22" spans="1:15" s="8" customFormat="1" ht="18.75">
      <c r="A22" s="2">
        <v>18</v>
      </c>
      <c r="B22" s="13" t="s">
        <v>122</v>
      </c>
      <c r="C22" s="3" t="s">
        <v>493</v>
      </c>
      <c r="D22" s="6" t="s">
        <v>356</v>
      </c>
      <c r="E22" s="2" t="s">
        <v>11</v>
      </c>
      <c r="F22" s="2" t="s">
        <v>11</v>
      </c>
      <c r="G22" s="2">
        <v>3</v>
      </c>
      <c r="H22" s="2">
        <v>18</v>
      </c>
      <c r="I22" s="2">
        <v>2</v>
      </c>
      <c r="J22" s="2">
        <v>72</v>
      </c>
      <c r="K22" s="2">
        <v>6</v>
      </c>
      <c r="L22" s="4" t="s">
        <v>11</v>
      </c>
      <c r="M22" s="4" t="s">
        <v>11</v>
      </c>
      <c r="N22" s="5">
        <f t="shared" si="0"/>
        <v>90</v>
      </c>
      <c r="O22" s="5">
        <f t="shared" si="1"/>
        <v>8</v>
      </c>
    </row>
    <row r="23" spans="1:15" s="8" customFormat="1" ht="18.75">
      <c r="A23" s="2">
        <v>19</v>
      </c>
      <c r="B23" s="13" t="s">
        <v>123</v>
      </c>
      <c r="C23" s="3" t="s">
        <v>494</v>
      </c>
      <c r="D23" s="3" t="s">
        <v>326</v>
      </c>
      <c r="E23" s="2" t="s">
        <v>457</v>
      </c>
      <c r="F23" s="2" t="s">
        <v>11</v>
      </c>
      <c r="G23" s="2">
        <v>8</v>
      </c>
      <c r="H23" s="2">
        <v>10</v>
      </c>
      <c r="I23" s="2">
        <v>2</v>
      </c>
      <c r="J23" s="2">
        <v>81</v>
      </c>
      <c r="K23" s="2">
        <v>6</v>
      </c>
      <c r="L23" s="4" t="s">
        <v>11</v>
      </c>
      <c r="M23" s="4" t="s">
        <v>11</v>
      </c>
      <c r="N23" s="5">
        <f t="shared" si="0"/>
        <v>91</v>
      </c>
      <c r="O23" s="5">
        <f t="shared" si="1"/>
        <v>8</v>
      </c>
    </row>
    <row r="24" spans="1:15" ht="18.75">
      <c r="A24" s="2">
        <v>20</v>
      </c>
      <c r="B24" s="13" t="s">
        <v>85</v>
      </c>
      <c r="C24" s="3" t="s">
        <v>538</v>
      </c>
      <c r="D24" s="3" t="s">
        <v>356</v>
      </c>
      <c r="E24" s="2" t="s">
        <v>11</v>
      </c>
      <c r="F24" s="2" t="s">
        <v>11</v>
      </c>
      <c r="G24" s="2">
        <v>7</v>
      </c>
      <c r="H24" s="2">
        <v>12</v>
      </c>
      <c r="I24" s="2">
        <v>2</v>
      </c>
      <c r="J24" s="2">
        <v>80</v>
      </c>
      <c r="K24" s="2">
        <v>6</v>
      </c>
      <c r="L24" s="4" t="s">
        <v>11</v>
      </c>
      <c r="M24" s="4" t="s">
        <v>11</v>
      </c>
      <c r="N24" s="5">
        <f t="shared" si="0"/>
        <v>92</v>
      </c>
      <c r="O24" s="5">
        <f t="shared" si="1"/>
        <v>8</v>
      </c>
    </row>
    <row r="25" spans="1:15" ht="18.75">
      <c r="A25" s="2">
        <v>21</v>
      </c>
      <c r="B25" s="13" t="s">
        <v>129</v>
      </c>
      <c r="C25" s="3" t="s">
        <v>495</v>
      </c>
      <c r="D25" s="6" t="s">
        <v>312</v>
      </c>
      <c r="E25" s="2" t="s">
        <v>476</v>
      </c>
      <c r="F25" s="2" t="s">
        <v>11</v>
      </c>
      <c r="G25" s="2">
        <v>7</v>
      </c>
      <c r="H25" s="2">
        <v>24</v>
      </c>
      <c r="I25" s="2">
        <v>2</v>
      </c>
      <c r="J25" s="2">
        <v>71</v>
      </c>
      <c r="K25" s="2">
        <v>6</v>
      </c>
      <c r="L25" s="4" t="s">
        <v>11</v>
      </c>
      <c r="M25" s="4" t="s">
        <v>11</v>
      </c>
      <c r="N25" s="5">
        <f t="shared" si="0"/>
        <v>95</v>
      </c>
      <c r="O25" s="5">
        <f t="shared" si="1"/>
        <v>8</v>
      </c>
    </row>
    <row r="26" spans="1:15" ht="18.75">
      <c r="A26" s="2">
        <v>22</v>
      </c>
      <c r="B26" s="13" t="s">
        <v>15</v>
      </c>
      <c r="C26" s="3" t="s">
        <v>539</v>
      </c>
      <c r="D26" s="3" t="s">
        <v>152</v>
      </c>
      <c r="E26" s="2" t="s">
        <v>418</v>
      </c>
      <c r="F26" s="2" t="s">
        <v>375</v>
      </c>
      <c r="G26" s="2">
        <v>8</v>
      </c>
      <c r="H26" s="2">
        <v>3</v>
      </c>
      <c r="I26" s="2">
        <v>1</v>
      </c>
      <c r="J26" s="2">
        <v>98</v>
      </c>
      <c r="K26" s="2">
        <v>6</v>
      </c>
      <c r="L26" s="4" t="s">
        <v>11</v>
      </c>
      <c r="M26" s="4" t="s">
        <v>11</v>
      </c>
      <c r="N26" s="5">
        <f t="shared" si="0"/>
        <v>101</v>
      </c>
      <c r="O26" s="5">
        <f t="shared" si="1"/>
        <v>7</v>
      </c>
    </row>
    <row r="27" spans="1:15" ht="18.75">
      <c r="A27" s="2">
        <v>23</v>
      </c>
      <c r="B27" s="13" t="s">
        <v>61</v>
      </c>
      <c r="C27" s="3" t="s">
        <v>540</v>
      </c>
      <c r="D27" s="6" t="s">
        <v>356</v>
      </c>
      <c r="E27" s="2" t="s">
        <v>11</v>
      </c>
      <c r="F27" s="2" t="s">
        <v>11</v>
      </c>
      <c r="G27" s="2">
        <v>5</v>
      </c>
      <c r="H27" s="2">
        <v>20</v>
      </c>
      <c r="I27" s="2">
        <v>2</v>
      </c>
      <c r="J27" s="2">
        <v>81</v>
      </c>
      <c r="K27" s="2">
        <v>6</v>
      </c>
      <c r="L27" s="4" t="s">
        <v>11</v>
      </c>
      <c r="M27" s="4" t="s">
        <v>11</v>
      </c>
      <c r="N27" s="5">
        <f t="shared" si="0"/>
        <v>101</v>
      </c>
      <c r="O27" s="5">
        <f t="shared" si="1"/>
        <v>8</v>
      </c>
    </row>
    <row r="28" spans="1:15" ht="18.75">
      <c r="A28" s="2">
        <v>24</v>
      </c>
      <c r="B28" s="13" t="s">
        <v>147</v>
      </c>
      <c r="C28" s="3" t="s">
        <v>496</v>
      </c>
      <c r="D28" s="7" t="s">
        <v>227</v>
      </c>
      <c r="E28" s="2" t="s">
        <v>302</v>
      </c>
      <c r="F28" s="2" t="s">
        <v>11</v>
      </c>
      <c r="G28" s="2">
        <v>9</v>
      </c>
      <c r="H28" s="2">
        <v>20</v>
      </c>
      <c r="I28" s="2">
        <v>2</v>
      </c>
      <c r="J28" s="2">
        <v>83</v>
      </c>
      <c r="K28" s="2">
        <v>6</v>
      </c>
      <c r="L28" s="4" t="s">
        <v>11</v>
      </c>
      <c r="M28" s="4" t="s">
        <v>11</v>
      </c>
      <c r="N28" s="5">
        <f t="shared" si="0"/>
        <v>103</v>
      </c>
      <c r="O28" s="5">
        <f t="shared" si="1"/>
        <v>8</v>
      </c>
    </row>
    <row r="29" spans="1:15" ht="18.75">
      <c r="A29" s="2">
        <v>25</v>
      </c>
      <c r="B29" s="13" t="s">
        <v>48</v>
      </c>
      <c r="C29" s="3" t="s">
        <v>541</v>
      </c>
      <c r="D29" s="3" t="s">
        <v>170</v>
      </c>
      <c r="E29" s="2" t="s">
        <v>253</v>
      </c>
      <c r="F29" s="2" t="s">
        <v>405</v>
      </c>
      <c r="G29" s="2">
        <v>10</v>
      </c>
      <c r="H29" s="2">
        <v>20</v>
      </c>
      <c r="I29" s="2">
        <v>2</v>
      </c>
      <c r="J29" s="2">
        <v>84</v>
      </c>
      <c r="K29" s="2">
        <v>6</v>
      </c>
      <c r="L29" s="4" t="s">
        <v>11</v>
      </c>
      <c r="M29" s="4" t="s">
        <v>11</v>
      </c>
      <c r="N29" s="5">
        <f t="shared" si="0"/>
        <v>104</v>
      </c>
      <c r="O29" s="5">
        <f t="shared" si="1"/>
        <v>8</v>
      </c>
    </row>
    <row r="30" spans="1:15" ht="18.75">
      <c r="A30" s="2">
        <v>26</v>
      </c>
      <c r="B30" s="13" t="s">
        <v>27</v>
      </c>
      <c r="C30" s="3" t="s">
        <v>542</v>
      </c>
      <c r="D30" s="3" t="s">
        <v>159</v>
      </c>
      <c r="E30" s="2" t="s">
        <v>241</v>
      </c>
      <c r="F30" s="2" t="s">
        <v>387</v>
      </c>
      <c r="G30" s="2">
        <v>6</v>
      </c>
      <c r="H30" s="2">
        <v>18</v>
      </c>
      <c r="I30" s="2">
        <v>2</v>
      </c>
      <c r="J30" s="2">
        <v>87</v>
      </c>
      <c r="K30" s="2">
        <v>6</v>
      </c>
      <c r="L30" s="4" t="s">
        <v>11</v>
      </c>
      <c r="M30" s="4" t="s">
        <v>11</v>
      </c>
      <c r="N30" s="5">
        <f t="shared" si="0"/>
        <v>105</v>
      </c>
      <c r="O30" s="5">
        <f t="shared" si="1"/>
        <v>8</v>
      </c>
    </row>
    <row r="31" spans="1:15" ht="18.75">
      <c r="A31" s="2">
        <v>27</v>
      </c>
      <c r="B31" s="13" t="s">
        <v>145</v>
      </c>
      <c r="C31" s="3" t="s">
        <v>497</v>
      </c>
      <c r="D31" s="3" t="s">
        <v>214</v>
      </c>
      <c r="E31" s="2" t="s">
        <v>304</v>
      </c>
      <c r="F31" s="2" t="s">
        <v>461</v>
      </c>
      <c r="G31" s="2">
        <v>6</v>
      </c>
      <c r="H31" s="2">
        <v>20</v>
      </c>
      <c r="I31" s="2">
        <v>2</v>
      </c>
      <c r="J31" s="5">
        <v>85</v>
      </c>
      <c r="K31" s="2">
        <v>6</v>
      </c>
      <c r="L31" s="4" t="s">
        <v>11</v>
      </c>
      <c r="M31" s="4" t="s">
        <v>11</v>
      </c>
      <c r="N31" s="5">
        <f t="shared" si="0"/>
        <v>105</v>
      </c>
      <c r="O31" s="5">
        <f t="shared" si="1"/>
        <v>8</v>
      </c>
    </row>
    <row r="32" spans="1:15" ht="18.75">
      <c r="A32" s="2">
        <v>28</v>
      </c>
      <c r="B32" s="13" t="s">
        <v>47</v>
      </c>
      <c r="C32" s="3" t="s">
        <v>543</v>
      </c>
      <c r="D32" s="6" t="s">
        <v>316</v>
      </c>
      <c r="E32" s="2" t="s">
        <v>330</v>
      </c>
      <c r="F32" s="2" t="s">
        <v>11</v>
      </c>
      <c r="G32" s="2">
        <v>5</v>
      </c>
      <c r="H32" s="2">
        <v>22</v>
      </c>
      <c r="I32" s="2">
        <v>2</v>
      </c>
      <c r="J32" s="2">
        <v>85</v>
      </c>
      <c r="K32" s="2">
        <v>6</v>
      </c>
      <c r="L32" s="4" t="s">
        <v>11</v>
      </c>
      <c r="M32" s="4" t="s">
        <v>11</v>
      </c>
      <c r="N32" s="5">
        <f t="shared" si="0"/>
        <v>107</v>
      </c>
      <c r="O32" s="5">
        <f t="shared" si="1"/>
        <v>8</v>
      </c>
    </row>
    <row r="33" spans="1:15" ht="18.75">
      <c r="A33" s="2">
        <v>29</v>
      </c>
      <c r="B33" s="13" t="s">
        <v>104</v>
      </c>
      <c r="C33" s="3" t="s">
        <v>544</v>
      </c>
      <c r="D33" s="3" t="s">
        <v>323</v>
      </c>
      <c r="E33" s="2" t="s">
        <v>336</v>
      </c>
      <c r="F33" s="2" t="s">
        <v>11</v>
      </c>
      <c r="G33" s="2">
        <v>6</v>
      </c>
      <c r="H33" s="2">
        <v>30</v>
      </c>
      <c r="I33" s="2">
        <v>2</v>
      </c>
      <c r="J33" s="2">
        <v>77</v>
      </c>
      <c r="K33" s="2">
        <v>6</v>
      </c>
      <c r="L33" s="4" t="s">
        <v>11</v>
      </c>
      <c r="M33" s="4" t="s">
        <v>11</v>
      </c>
      <c r="N33" s="5">
        <f t="shared" si="0"/>
        <v>107</v>
      </c>
      <c r="O33" s="5">
        <f t="shared" si="1"/>
        <v>8</v>
      </c>
    </row>
    <row r="34" spans="1:15" ht="18.75">
      <c r="A34" s="2">
        <v>30</v>
      </c>
      <c r="B34" s="13" t="s">
        <v>33</v>
      </c>
      <c r="C34" s="3" t="s">
        <v>545</v>
      </c>
      <c r="D34" s="10" t="s">
        <v>162</v>
      </c>
      <c r="E34" s="2" t="s">
        <v>243</v>
      </c>
      <c r="F34" s="2" t="s">
        <v>392</v>
      </c>
      <c r="G34" s="9">
        <v>6</v>
      </c>
      <c r="H34" s="2">
        <v>25</v>
      </c>
      <c r="I34" s="2">
        <v>2</v>
      </c>
      <c r="J34" s="2">
        <v>84</v>
      </c>
      <c r="K34" s="2">
        <v>6</v>
      </c>
      <c r="L34" s="4" t="s">
        <v>11</v>
      </c>
      <c r="M34" s="4" t="s">
        <v>11</v>
      </c>
      <c r="N34" s="5">
        <f t="shared" si="0"/>
        <v>109</v>
      </c>
      <c r="O34" s="5">
        <f t="shared" si="1"/>
        <v>8</v>
      </c>
    </row>
    <row r="35" spans="1:15" ht="18.75">
      <c r="A35" s="2">
        <v>31</v>
      </c>
      <c r="B35" s="13" t="s">
        <v>136</v>
      </c>
      <c r="C35" s="3" t="s">
        <v>498</v>
      </c>
      <c r="D35" s="3" t="s">
        <v>356</v>
      </c>
      <c r="E35" s="2" t="s">
        <v>11</v>
      </c>
      <c r="F35" s="2" t="s">
        <v>11</v>
      </c>
      <c r="G35" s="2">
        <v>6</v>
      </c>
      <c r="H35" s="2">
        <v>7</v>
      </c>
      <c r="I35" s="2">
        <v>1</v>
      </c>
      <c r="J35" s="2">
        <v>102</v>
      </c>
      <c r="K35" s="2">
        <v>6</v>
      </c>
      <c r="L35" s="4" t="s">
        <v>11</v>
      </c>
      <c r="M35" s="4" t="s">
        <v>11</v>
      </c>
      <c r="N35" s="5">
        <f t="shared" si="0"/>
        <v>109</v>
      </c>
      <c r="O35" s="5">
        <f t="shared" si="1"/>
        <v>7</v>
      </c>
    </row>
    <row r="36" spans="1:15" ht="18.75">
      <c r="A36" s="2">
        <v>32</v>
      </c>
      <c r="B36" s="13" t="s">
        <v>57</v>
      </c>
      <c r="C36" s="3" t="s">
        <v>546</v>
      </c>
      <c r="D36" s="6" t="s">
        <v>410</v>
      </c>
      <c r="E36" s="2" t="s">
        <v>354</v>
      </c>
      <c r="F36" s="2" t="s">
        <v>411</v>
      </c>
      <c r="G36" s="2">
        <v>8</v>
      </c>
      <c r="H36" s="2">
        <v>29</v>
      </c>
      <c r="I36" s="2">
        <v>2</v>
      </c>
      <c r="J36" s="2">
        <v>81</v>
      </c>
      <c r="K36" s="2">
        <v>6</v>
      </c>
      <c r="L36" s="4" t="s">
        <v>11</v>
      </c>
      <c r="M36" s="4" t="s">
        <v>11</v>
      </c>
      <c r="N36" s="5">
        <f t="shared" si="0"/>
        <v>110</v>
      </c>
      <c r="O36" s="5">
        <f t="shared" si="1"/>
        <v>8</v>
      </c>
    </row>
    <row r="37" spans="1:15" ht="18.75">
      <c r="A37" s="2">
        <v>33</v>
      </c>
      <c r="B37" s="13" t="s">
        <v>19</v>
      </c>
      <c r="C37" s="3" t="s">
        <v>547</v>
      </c>
      <c r="D37" s="3" t="s">
        <v>379</v>
      </c>
      <c r="E37" s="2" t="s">
        <v>380</v>
      </c>
      <c r="F37" s="2" t="s">
        <v>11</v>
      </c>
      <c r="G37" s="2">
        <v>9</v>
      </c>
      <c r="H37" s="2">
        <v>19</v>
      </c>
      <c r="I37" s="2">
        <v>2</v>
      </c>
      <c r="J37" s="2">
        <v>93</v>
      </c>
      <c r="K37" s="2">
        <v>6</v>
      </c>
      <c r="L37" s="4" t="s">
        <v>11</v>
      </c>
      <c r="M37" s="4" t="s">
        <v>11</v>
      </c>
      <c r="N37" s="5">
        <f t="shared" si="0"/>
        <v>112</v>
      </c>
      <c r="O37" s="5">
        <f t="shared" si="1"/>
        <v>8</v>
      </c>
    </row>
    <row r="38" spans="1:15" ht="18.75">
      <c r="A38" s="2">
        <v>34</v>
      </c>
      <c r="B38" s="13" t="s">
        <v>87</v>
      </c>
      <c r="C38" s="3" t="s">
        <v>548</v>
      </c>
      <c r="D38" s="3" t="s">
        <v>356</v>
      </c>
      <c r="E38" s="2" t="s">
        <v>11</v>
      </c>
      <c r="F38" s="2" t="s">
        <v>435</v>
      </c>
      <c r="G38" s="2">
        <v>7</v>
      </c>
      <c r="H38" s="2">
        <v>17</v>
      </c>
      <c r="I38" s="2">
        <v>2</v>
      </c>
      <c r="J38" s="2">
        <v>95</v>
      </c>
      <c r="K38" s="2">
        <v>6</v>
      </c>
      <c r="L38" s="4" t="s">
        <v>11</v>
      </c>
      <c r="M38" s="4" t="s">
        <v>11</v>
      </c>
      <c r="N38" s="5">
        <f t="shared" si="0"/>
        <v>112</v>
      </c>
      <c r="O38" s="5">
        <f t="shared" si="1"/>
        <v>8</v>
      </c>
    </row>
    <row r="39" spans="1:15" ht="18.75">
      <c r="A39" s="2">
        <v>35</v>
      </c>
      <c r="B39" s="13" t="s">
        <v>64</v>
      </c>
      <c r="C39" s="3" t="s">
        <v>549</v>
      </c>
      <c r="D39" s="3" t="s">
        <v>180</v>
      </c>
      <c r="E39" s="2" t="s">
        <v>260</v>
      </c>
      <c r="F39" s="2" t="s">
        <v>11</v>
      </c>
      <c r="G39" s="2">
        <v>9</v>
      </c>
      <c r="H39" s="2">
        <v>24</v>
      </c>
      <c r="I39" s="2">
        <v>2</v>
      </c>
      <c r="J39" s="2">
        <v>89</v>
      </c>
      <c r="K39" s="2">
        <v>6</v>
      </c>
      <c r="L39" s="4" t="s">
        <v>11</v>
      </c>
      <c r="M39" s="4" t="s">
        <v>11</v>
      </c>
      <c r="N39" s="5">
        <f t="shared" si="0"/>
        <v>113</v>
      </c>
      <c r="O39" s="5">
        <f t="shared" si="1"/>
        <v>8</v>
      </c>
    </row>
    <row r="40" spans="1:15" ht="18.75">
      <c r="A40" s="2">
        <v>36</v>
      </c>
      <c r="B40" s="13" t="s">
        <v>38</v>
      </c>
      <c r="C40" s="3" t="s">
        <v>550</v>
      </c>
      <c r="D40" s="3" t="s">
        <v>397</v>
      </c>
      <c r="E40" s="2" t="s">
        <v>235</v>
      </c>
      <c r="F40" s="2" t="s">
        <v>11</v>
      </c>
      <c r="G40" s="2">
        <v>10</v>
      </c>
      <c r="H40" s="2">
        <v>18</v>
      </c>
      <c r="I40" s="2">
        <v>2</v>
      </c>
      <c r="J40" s="2">
        <v>97</v>
      </c>
      <c r="K40" s="2">
        <v>6</v>
      </c>
      <c r="L40" s="4" t="s">
        <v>11</v>
      </c>
      <c r="M40" s="4" t="s">
        <v>11</v>
      </c>
      <c r="N40" s="5">
        <f t="shared" si="0"/>
        <v>115</v>
      </c>
      <c r="O40" s="5">
        <f t="shared" si="1"/>
        <v>8</v>
      </c>
    </row>
    <row r="41" spans="1:15" ht="18.75">
      <c r="A41" s="2">
        <v>37</v>
      </c>
      <c r="B41" s="13" t="s">
        <v>113</v>
      </c>
      <c r="C41" s="3" t="s">
        <v>499</v>
      </c>
      <c r="D41" s="6" t="s">
        <v>219</v>
      </c>
      <c r="E41" s="2" t="s">
        <v>311</v>
      </c>
      <c r="F41" s="2" t="s">
        <v>11</v>
      </c>
      <c r="G41" s="2">
        <v>6</v>
      </c>
      <c r="H41" s="2">
        <v>26</v>
      </c>
      <c r="I41" s="2">
        <v>2</v>
      </c>
      <c r="J41" s="2">
        <v>90</v>
      </c>
      <c r="K41" s="2">
        <v>6</v>
      </c>
      <c r="L41" s="4" t="s">
        <v>11</v>
      </c>
      <c r="M41" s="4" t="s">
        <v>11</v>
      </c>
      <c r="N41" s="5">
        <f t="shared" si="0"/>
        <v>116</v>
      </c>
      <c r="O41" s="5">
        <f t="shared" si="1"/>
        <v>8</v>
      </c>
    </row>
    <row r="42" spans="1:15" ht="18.75">
      <c r="A42" s="2">
        <v>38</v>
      </c>
      <c r="B42" s="13" t="s">
        <v>21</v>
      </c>
      <c r="C42" s="3" t="s">
        <v>551</v>
      </c>
      <c r="D42" s="3" t="s">
        <v>157</v>
      </c>
      <c r="E42" s="2" t="s">
        <v>236</v>
      </c>
      <c r="F42" s="2" t="s">
        <v>382</v>
      </c>
      <c r="G42" s="2">
        <v>9</v>
      </c>
      <c r="H42" s="2">
        <v>24</v>
      </c>
      <c r="I42" s="2">
        <v>2</v>
      </c>
      <c r="J42" s="2">
        <v>93</v>
      </c>
      <c r="K42" s="2">
        <v>6</v>
      </c>
      <c r="L42" s="4" t="s">
        <v>11</v>
      </c>
      <c r="M42" s="4" t="s">
        <v>11</v>
      </c>
      <c r="N42" s="5">
        <f t="shared" si="0"/>
        <v>117</v>
      </c>
      <c r="O42" s="5">
        <f t="shared" si="1"/>
        <v>8</v>
      </c>
    </row>
    <row r="43" spans="1:15" ht="18.75">
      <c r="A43" s="2">
        <v>39</v>
      </c>
      <c r="B43" s="13" t="s">
        <v>119</v>
      </c>
      <c r="C43" s="3" t="s">
        <v>500</v>
      </c>
      <c r="D43" s="3" t="s">
        <v>211</v>
      </c>
      <c r="E43" s="2" t="s">
        <v>294</v>
      </c>
      <c r="F43" s="2" t="s">
        <v>455</v>
      </c>
      <c r="G43" s="2">
        <v>9</v>
      </c>
      <c r="H43" s="2">
        <v>19</v>
      </c>
      <c r="I43" s="2">
        <v>2</v>
      </c>
      <c r="J43" s="2">
        <v>98</v>
      </c>
      <c r="K43" s="2">
        <v>6</v>
      </c>
      <c r="L43" s="4" t="s">
        <v>11</v>
      </c>
      <c r="M43" s="4" t="s">
        <v>11</v>
      </c>
      <c r="N43" s="5">
        <f t="shared" si="0"/>
        <v>117</v>
      </c>
      <c r="O43" s="5">
        <f t="shared" si="1"/>
        <v>8</v>
      </c>
    </row>
    <row r="44" spans="1:15" ht="18.75">
      <c r="A44" s="2">
        <v>40</v>
      </c>
      <c r="B44" s="13" t="s">
        <v>67</v>
      </c>
      <c r="C44" s="3" t="s">
        <v>552</v>
      </c>
      <c r="D44" s="3" t="s">
        <v>181</v>
      </c>
      <c r="E44" s="2" t="s">
        <v>259</v>
      </c>
      <c r="F44" s="2" t="s">
        <v>417</v>
      </c>
      <c r="G44" s="2">
        <v>8</v>
      </c>
      <c r="H44" s="2">
        <v>22</v>
      </c>
      <c r="I44" s="2">
        <v>2</v>
      </c>
      <c r="J44" s="2">
        <v>96</v>
      </c>
      <c r="K44" s="2">
        <v>6</v>
      </c>
      <c r="L44" s="4" t="s">
        <v>11</v>
      </c>
      <c r="M44" s="4" t="s">
        <v>11</v>
      </c>
      <c r="N44" s="5">
        <f t="shared" si="0"/>
        <v>118</v>
      </c>
      <c r="O44" s="5">
        <f t="shared" si="1"/>
        <v>8</v>
      </c>
    </row>
    <row r="45" spans="1:15" ht="18.75">
      <c r="A45" s="2">
        <v>41</v>
      </c>
      <c r="B45" s="13" t="s">
        <v>111</v>
      </c>
      <c r="C45" s="3" t="s">
        <v>501</v>
      </c>
      <c r="D45" s="6" t="s">
        <v>212</v>
      </c>
      <c r="E45" s="2" t="s">
        <v>308</v>
      </c>
      <c r="F45" s="2" t="s">
        <v>11</v>
      </c>
      <c r="G45" s="2">
        <v>10</v>
      </c>
      <c r="H45" s="2">
        <v>11</v>
      </c>
      <c r="I45" s="2">
        <v>2</v>
      </c>
      <c r="J45" s="2">
        <v>108</v>
      </c>
      <c r="K45" s="2">
        <v>6</v>
      </c>
      <c r="L45" s="4" t="s">
        <v>11</v>
      </c>
      <c r="M45" s="4" t="s">
        <v>11</v>
      </c>
      <c r="N45" s="5">
        <f t="shared" si="0"/>
        <v>119</v>
      </c>
      <c r="O45" s="5">
        <f t="shared" si="1"/>
        <v>8</v>
      </c>
    </row>
    <row r="46" spans="1:15" ht="18.75">
      <c r="A46" s="48" t="s">
        <v>39</v>
      </c>
      <c r="B46" s="49"/>
      <c r="C46" s="49"/>
      <c r="D46" s="49"/>
      <c r="E46" s="49"/>
      <c r="F46" s="50"/>
      <c r="G46" s="16">
        <f>SUM(G5:G45)</f>
        <v>251</v>
      </c>
      <c r="H46" s="16">
        <f aca="true" t="shared" si="2" ref="H46:O46">SUM(H5:H45)</f>
        <v>656</v>
      </c>
      <c r="I46" s="16">
        <f t="shared" si="2"/>
        <v>77</v>
      </c>
      <c r="J46" s="16">
        <f t="shared" si="2"/>
        <v>2892</v>
      </c>
      <c r="K46" s="16">
        <f t="shared" si="2"/>
        <v>234</v>
      </c>
      <c r="L46" s="16">
        <f t="shared" si="2"/>
        <v>0</v>
      </c>
      <c r="M46" s="16">
        <f t="shared" si="2"/>
        <v>0</v>
      </c>
      <c r="N46" s="16">
        <f t="shared" si="2"/>
        <v>3548</v>
      </c>
      <c r="O46" s="16">
        <f t="shared" si="2"/>
        <v>311</v>
      </c>
    </row>
  </sheetData>
  <sheetProtection/>
  <mergeCells count="13">
    <mergeCell ref="A1:O1"/>
    <mergeCell ref="A2:A4"/>
    <mergeCell ref="B2:B4"/>
    <mergeCell ref="C2:C4"/>
    <mergeCell ref="D2:D4"/>
    <mergeCell ref="G2:G4"/>
    <mergeCell ref="H3:I3"/>
    <mergeCell ref="J3:K3"/>
    <mergeCell ref="L3:M3"/>
    <mergeCell ref="E2:F3"/>
    <mergeCell ref="A46:F46"/>
    <mergeCell ref="N3:O3"/>
    <mergeCell ref="H2:O2"/>
  </mergeCells>
  <printOptions/>
  <pageMargins left="0.7086614173228347" right="0.15748031496062992" top="0.7480314960629921" bottom="0.3937007874015748" header="0.6692913385826772" footer="0.1574803149606299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5"/>
  <sheetViews>
    <sheetView zoomScale="120" zoomScaleNormal="120" zoomScalePageLayoutView="0" workbookViewId="0" topLeftCell="A1">
      <selection activeCell="A1" sqref="A1:O1"/>
    </sheetView>
  </sheetViews>
  <sheetFormatPr defaultColWidth="9.140625" defaultRowHeight="21.75"/>
  <cols>
    <col min="1" max="1" width="3.00390625" style="1" bestFit="1" customWidth="1"/>
    <col min="2" max="2" width="20.140625" style="12" customWidth="1"/>
    <col min="3" max="3" width="26.421875" style="1" customWidth="1"/>
    <col min="4" max="4" width="21.140625" style="1" customWidth="1"/>
    <col min="5" max="5" width="12.8515625" style="1" customWidth="1"/>
    <col min="6" max="6" width="11.7109375" style="1" customWidth="1"/>
    <col min="7" max="7" width="6.8515625" style="1" customWidth="1"/>
    <col min="8" max="8" width="6.28125" style="1" customWidth="1"/>
    <col min="9" max="9" width="4.421875" style="1" bestFit="1" customWidth="1"/>
    <col min="10" max="10" width="6.8515625" style="1" customWidth="1"/>
    <col min="11" max="11" width="5.8515625" style="1" bestFit="1" customWidth="1"/>
    <col min="12" max="12" width="6.00390625" style="1" bestFit="1" customWidth="1"/>
    <col min="13" max="13" width="4.421875" style="1" bestFit="1" customWidth="1"/>
    <col min="14" max="14" width="7.00390625" style="1" customWidth="1"/>
    <col min="15" max="15" width="5.140625" style="1" customWidth="1"/>
    <col min="16" max="16384" width="9.140625" style="1" customWidth="1"/>
  </cols>
  <sheetData>
    <row r="1" spans="1:15" ht="18.75">
      <c r="A1" s="51" t="s">
        <v>639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22.5" customHeight="1">
      <c r="A2" s="52" t="s">
        <v>0</v>
      </c>
      <c r="B2" s="53" t="s">
        <v>1</v>
      </c>
      <c r="C2" s="52" t="s">
        <v>2</v>
      </c>
      <c r="D2" s="52" t="s">
        <v>3</v>
      </c>
      <c r="E2" s="44" t="s">
        <v>369</v>
      </c>
      <c r="F2" s="45"/>
      <c r="G2" s="54" t="s">
        <v>4</v>
      </c>
      <c r="H2" s="43" t="s">
        <v>367</v>
      </c>
      <c r="I2" s="43"/>
      <c r="J2" s="43"/>
      <c r="K2" s="43"/>
      <c r="L2" s="43"/>
      <c r="M2" s="43"/>
      <c r="N2" s="43"/>
      <c r="O2" s="43"/>
    </row>
    <row r="3" spans="1:15" ht="18.75">
      <c r="A3" s="52"/>
      <c r="B3" s="53"/>
      <c r="C3" s="52"/>
      <c r="D3" s="52"/>
      <c r="E3" s="46"/>
      <c r="F3" s="47"/>
      <c r="G3" s="55"/>
      <c r="H3" s="43" t="s">
        <v>5</v>
      </c>
      <c r="I3" s="43"/>
      <c r="J3" s="43" t="s">
        <v>6</v>
      </c>
      <c r="K3" s="43"/>
      <c r="L3" s="43" t="s">
        <v>7</v>
      </c>
      <c r="M3" s="43"/>
      <c r="N3" s="43" t="s">
        <v>8</v>
      </c>
      <c r="O3" s="43"/>
    </row>
    <row r="4" spans="1:15" ht="18.75">
      <c r="A4" s="52"/>
      <c r="B4" s="53"/>
      <c r="C4" s="52"/>
      <c r="D4" s="52"/>
      <c r="E4" s="17" t="s">
        <v>370</v>
      </c>
      <c r="F4" s="17" t="s">
        <v>371</v>
      </c>
      <c r="G4" s="56"/>
      <c r="H4" s="11" t="s">
        <v>232</v>
      </c>
      <c r="I4" s="11" t="s">
        <v>9</v>
      </c>
      <c r="J4" s="11" t="s">
        <v>232</v>
      </c>
      <c r="K4" s="11" t="s">
        <v>9</v>
      </c>
      <c r="L4" s="11" t="s">
        <v>232</v>
      </c>
      <c r="M4" s="11" t="s">
        <v>9</v>
      </c>
      <c r="N4" s="11" t="s">
        <v>232</v>
      </c>
      <c r="O4" s="11" t="s">
        <v>9</v>
      </c>
    </row>
    <row r="5" spans="1:15" ht="18.75">
      <c r="A5" s="2">
        <v>1</v>
      </c>
      <c r="B5" s="13" t="s">
        <v>69</v>
      </c>
      <c r="C5" s="3" t="s">
        <v>553</v>
      </c>
      <c r="D5" s="3" t="s">
        <v>203</v>
      </c>
      <c r="E5" s="2" t="s">
        <v>283</v>
      </c>
      <c r="F5" s="3" t="s">
        <v>424</v>
      </c>
      <c r="G5" s="2">
        <v>10</v>
      </c>
      <c r="H5" s="2">
        <v>29</v>
      </c>
      <c r="I5" s="2">
        <v>2</v>
      </c>
      <c r="J5" s="2">
        <v>98</v>
      </c>
      <c r="K5" s="2">
        <v>6</v>
      </c>
      <c r="L5" s="4" t="s">
        <v>11</v>
      </c>
      <c r="M5" s="4" t="s">
        <v>11</v>
      </c>
      <c r="N5" s="5">
        <f aca="true" t="shared" si="0" ref="N5:N36">SUM(H5,J5,L5)</f>
        <v>127</v>
      </c>
      <c r="O5" s="5">
        <f aca="true" t="shared" si="1" ref="O5:O36">SUM(I5,K5,M5)</f>
        <v>8</v>
      </c>
    </row>
    <row r="6" spans="1:15" ht="18.75">
      <c r="A6" s="2">
        <v>2</v>
      </c>
      <c r="B6" s="13" t="s">
        <v>96</v>
      </c>
      <c r="C6" s="19" t="s">
        <v>554</v>
      </c>
      <c r="D6" s="3" t="s">
        <v>200</v>
      </c>
      <c r="E6" s="2" t="s">
        <v>262</v>
      </c>
      <c r="F6" s="2" t="s">
        <v>11</v>
      </c>
      <c r="G6" s="2">
        <v>10</v>
      </c>
      <c r="H6" s="2">
        <v>22</v>
      </c>
      <c r="I6" s="2">
        <v>2</v>
      </c>
      <c r="J6" s="2">
        <v>107</v>
      </c>
      <c r="K6" s="2">
        <v>6</v>
      </c>
      <c r="L6" s="4" t="s">
        <v>11</v>
      </c>
      <c r="M6" s="4" t="s">
        <v>11</v>
      </c>
      <c r="N6" s="5">
        <f t="shared" si="0"/>
        <v>129</v>
      </c>
      <c r="O6" s="5">
        <f t="shared" si="1"/>
        <v>8</v>
      </c>
    </row>
    <row r="7" spans="1:15" ht="18.75">
      <c r="A7" s="2">
        <v>3</v>
      </c>
      <c r="B7" s="13" t="s">
        <v>109</v>
      </c>
      <c r="C7" s="19" t="s">
        <v>502</v>
      </c>
      <c r="D7" s="6" t="s">
        <v>223</v>
      </c>
      <c r="E7" s="2" t="s">
        <v>296</v>
      </c>
      <c r="F7" s="2" t="s">
        <v>473</v>
      </c>
      <c r="G7" s="2">
        <v>9</v>
      </c>
      <c r="H7" s="2">
        <v>18</v>
      </c>
      <c r="I7" s="2">
        <v>2</v>
      </c>
      <c r="J7" s="2">
        <v>112</v>
      </c>
      <c r="K7" s="2">
        <v>6</v>
      </c>
      <c r="L7" s="4" t="s">
        <v>11</v>
      </c>
      <c r="M7" s="4" t="s">
        <v>11</v>
      </c>
      <c r="N7" s="5">
        <f t="shared" si="0"/>
        <v>130</v>
      </c>
      <c r="O7" s="5">
        <f t="shared" si="1"/>
        <v>8</v>
      </c>
    </row>
    <row r="8" spans="1:15" ht="18.75">
      <c r="A8" s="2">
        <v>4</v>
      </c>
      <c r="B8" s="13" t="s">
        <v>65</v>
      </c>
      <c r="C8" s="19" t="s">
        <v>555</v>
      </c>
      <c r="D8" s="6" t="s">
        <v>319</v>
      </c>
      <c r="E8" s="2" t="s">
        <v>327</v>
      </c>
      <c r="F8" s="2" t="s">
        <v>11</v>
      </c>
      <c r="G8" s="2">
        <v>9</v>
      </c>
      <c r="H8" s="2">
        <v>25</v>
      </c>
      <c r="I8" s="2">
        <v>2</v>
      </c>
      <c r="J8" s="2">
        <v>106</v>
      </c>
      <c r="K8" s="2">
        <v>6</v>
      </c>
      <c r="L8" s="4" t="s">
        <v>11</v>
      </c>
      <c r="M8" s="4" t="s">
        <v>11</v>
      </c>
      <c r="N8" s="5">
        <f t="shared" si="0"/>
        <v>131</v>
      </c>
      <c r="O8" s="5">
        <f t="shared" si="1"/>
        <v>8</v>
      </c>
    </row>
    <row r="9" spans="1:15" ht="18.75">
      <c r="A9" s="2">
        <v>5</v>
      </c>
      <c r="B9" s="13" t="s">
        <v>142</v>
      </c>
      <c r="C9" s="19" t="s">
        <v>503</v>
      </c>
      <c r="D9" s="3" t="s">
        <v>215</v>
      </c>
      <c r="E9" s="2" t="s">
        <v>305</v>
      </c>
      <c r="F9" s="2" t="s">
        <v>454</v>
      </c>
      <c r="G9" s="2">
        <v>8</v>
      </c>
      <c r="H9" s="2">
        <v>18</v>
      </c>
      <c r="I9" s="2">
        <v>2</v>
      </c>
      <c r="J9" s="2">
        <v>113</v>
      </c>
      <c r="K9" s="2">
        <v>6</v>
      </c>
      <c r="L9" s="4" t="s">
        <v>11</v>
      </c>
      <c r="M9" s="4" t="s">
        <v>11</v>
      </c>
      <c r="N9" s="5">
        <f t="shared" si="0"/>
        <v>131</v>
      </c>
      <c r="O9" s="5">
        <f t="shared" si="1"/>
        <v>8</v>
      </c>
    </row>
    <row r="10" spans="1:15" ht="18.75">
      <c r="A10" s="2">
        <v>6</v>
      </c>
      <c r="B10" s="13" t="s">
        <v>45</v>
      </c>
      <c r="C10" s="19" t="s">
        <v>556</v>
      </c>
      <c r="D10" s="3" t="s">
        <v>169</v>
      </c>
      <c r="E10" s="2" t="s">
        <v>250</v>
      </c>
      <c r="F10" s="2" t="s">
        <v>402</v>
      </c>
      <c r="G10" s="2">
        <v>10</v>
      </c>
      <c r="H10" s="2">
        <v>27</v>
      </c>
      <c r="I10" s="2">
        <v>2</v>
      </c>
      <c r="J10" s="2">
        <v>106</v>
      </c>
      <c r="K10" s="2">
        <v>6</v>
      </c>
      <c r="L10" s="4" t="s">
        <v>11</v>
      </c>
      <c r="M10" s="4" t="s">
        <v>11</v>
      </c>
      <c r="N10" s="5">
        <f t="shared" si="0"/>
        <v>133</v>
      </c>
      <c r="O10" s="5">
        <f t="shared" si="1"/>
        <v>8</v>
      </c>
    </row>
    <row r="11" spans="1:15" ht="18.75">
      <c r="A11" s="2">
        <v>7</v>
      </c>
      <c r="B11" s="13" t="s">
        <v>134</v>
      </c>
      <c r="C11" s="19" t="s">
        <v>504</v>
      </c>
      <c r="D11" s="3" t="s">
        <v>230</v>
      </c>
      <c r="E11" s="2" t="s">
        <v>297</v>
      </c>
      <c r="F11" s="2" t="s">
        <v>482</v>
      </c>
      <c r="G11" s="2">
        <v>9</v>
      </c>
      <c r="H11" s="2">
        <v>29</v>
      </c>
      <c r="I11" s="2">
        <v>2</v>
      </c>
      <c r="J11" s="2">
        <v>104</v>
      </c>
      <c r="K11" s="2">
        <v>6</v>
      </c>
      <c r="L11" s="4" t="s">
        <v>11</v>
      </c>
      <c r="M11" s="4" t="s">
        <v>11</v>
      </c>
      <c r="N11" s="5">
        <f t="shared" si="0"/>
        <v>133</v>
      </c>
      <c r="O11" s="5">
        <f t="shared" si="1"/>
        <v>8</v>
      </c>
    </row>
    <row r="12" spans="1:15" ht="18.75">
      <c r="A12" s="2">
        <v>8</v>
      </c>
      <c r="B12" s="13" t="s">
        <v>144</v>
      </c>
      <c r="C12" s="19" t="s">
        <v>505</v>
      </c>
      <c r="D12" s="3" t="s">
        <v>356</v>
      </c>
      <c r="E12" s="2" t="s">
        <v>11</v>
      </c>
      <c r="F12" s="2" t="s">
        <v>456</v>
      </c>
      <c r="G12" s="2">
        <v>9</v>
      </c>
      <c r="H12" s="2">
        <v>20</v>
      </c>
      <c r="I12" s="2">
        <v>2</v>
      </c>
      <c r="J12" s="5">
        <v>114</v>
      </c>
      <c r="K12" s="2">
        <v>6</v>
      </c>
      <c r="L12" s="4" t="s">
        <v>11</v>
      </c>
      <c r="M12" s="4" t="s">
        <v>11</v>
      </c>
      <c r="N12" s="5">
        <f t="shared" si="0"/>
        <v>134</v>
      </c>
      <c r="O12" s="5">
        <f t="shared" si="1"/>
        <v>8</v>
      </c>
    </row>
    <row r="13" spans="1:15" ht="18.75">
      <c r="A13" s="2">
        <v>9</v>
      </c>
      <c r="B13" s="13" t="s">
        <v>124</v>
      </c>
      <c r="C13" s="19" t="s">
        <v>506</v>
      </c>
      <c r="D13" s="3" t="s">
        <v>325</v>
      </c>
      <c r="E13" s="2" t="s">
        <v>338</v>
      </c>
      <c r="F13" s="2" t="s">
        <v>483</v>
      </c>
      <c r="G13" s="2">
        <v>10</v>
      </c>
      <c r="H13" s="2">
        <v>24</v>
      </c>
      <c r="I13" s="2">
        <v>2</v>
      </c>
      <c r="J13" s="2">
        <v>111</v>
      </c>
      <c r="K13" s="2">
        <v>6</v>
      </c>
      <c r="L13" s="4" t="s">
        <v>11</v>
      </c>
      <c r="M13" s="4" t="s">
        <v>11</v>
      </c>
      <c r="N13" s="5">
        <f t="shared" si="0"/>
        <v>135</v>
      </c>
      <c r="O13" s="5">
        <f t="shared" si="1"/>
        <v>8</v>
      </c>
    </row>
    <row r="14" spans="1:15" ht="18.75">
      <c r="A14" s="2">
        <v>10</v>
      </c>
      <c r="B14" s="13" t="s">
        <v>126</v>
      </c>
      <c r="C14" s="19" t="s">
        <v>507</v>
      </c>
      <c r="D14" s="3" t="s">
        <v>356</v>
      </c>
      <c r="E14" s="2" t="s">
        <v>11</v>
      </c>
      <c r="F14" s="2" t="s">
        <v>462</v>
      </c>
      <c r="G14" s="2">
        <v>13</v>
      </c>
      <c r="H14" s="2">
        <v>11</v>
      </c>
      <c r="I14" s="2">
        <v>2</v>
      </c>
      <c r="J14" s="2">
        <v>94</v>
      </c>
      <c r="K14" s="2">
        <v>6</v>
      </c>
      <c r="L14" s="2">
        <v>30</v>
      </c>
      <c r="M14" s="2">
        <v>3</v>
      </c>
      <c r="N14" s="5">
        <f t="shared" si="0"/>
        <v>135</v>
      </c>
      <c r="O14" s="5">
        <f t="shared" si="1"/>
        <v>11</v>
      </c>
    </row>
    <row r="15" spans="1:15" ht="18.75">
      <c r="A15" s="2">
        <v>11</v>
      </c>
      <c r="B15" s="13" t="s">
        <v>46</v>
      </c>
      <c r="C15" s="19" t="s">
        <v>557</v>
      </c>
      <c r="D15" s="6" t="s">
        <v>403</v>
      </c>
      <c r="E15" s="2" t="s">
        <v>340</v>
      </c>
      <c r="F15" s="2" t="s">
        <v>404</v>
      </c>
      <c r="G15" s="2">
        <v>10</v>
      </c>
      <c r="H15" s="2">
        <v>25</v>
      </c>
      <c r="I15" s="2">
        <v>2</v>
      </c>
      <c r="J15" s="2">
        <v>111</v>
      </c>
      <c r="K15" s="2">
        <v>6</v>
      </c>
      <c r="L15" s="4" t="s">
        <v>11</v>
      </c>
      <c r="M15" s="4" t="s">
        <v>11</v>
      </c>
      <c r="N15" s="5">
        <f t="shared" si="0"/>
        <v>136</v>
      </c>
      <c r="O15" s="5">
        <f t="shared" si="1"/>
        <v>8</v>
      </c>
    </row>
    <row r="16" spans="1:15" ht="18.75">
      <c r="A16" s="2">
        <v>12</v>
      </c>
      <c r="B16" s="13" t="s">
        <v>86</v>
      </c>
      <c r="C16" s="19" t="s">
        <v>558</v>
      </c>
      <c r="D16" s="3" t="s">
        <v>356</v>
      </c>
      <c r="E16" s="2" t="s">
        <v>11</v>
      </c>
      <c r="F16" s="2" t="s">
        <v>434</v>
      </c>
      <c r="G16" s="2">
        <v>7</v>
      </c>
      <c r="H16" s="2">
        <v>20</v>
      </c>
      <c r="I16" s="2">
        <v>2</v>
      </c>
      <c r="J16" s="2">
        <v>117</v>
      </c>
      <c r="K16" s="2">
        <v>6</v>
      </c>
      <c r="L16" s="4" t="s">
        <v>11</v>
      </c>
      <c r="M16" s="4" t="s">
        <v>11</v>
      </c>
      <c r="N16" s="5">
        <f t="shared" si="0"/>
        <v>137</v>
      </c>
      <c r="O16" s="5">
        <f t="shared" si="1"/>
        <v>8</v>
      </c>
    </row>
    <row r="17" spans="1:15" ht="18.75">
      <c r="A17" s="2">
        <v>13</v>
      </c>
      <c r="B17" s="13" t="s">
        <v>60</v>
      </c>
      <c r="C17" s="19" t="s">
        <v>559</v>
      </c>
      <c r="D17" s="3" t="s">
        <v>177</v>
      </c>
      <c r="E17" s="2" t="s">
        <v>258</v>
      </c>
      <c r="F17" s="2" t="s">
        <v>413</v>
      </c>
      <c r="G17" s="2">
        <v>8</v>
      </c>
      <c r="H17" s="2">
        <v>25</v>
      </c>
      <c r="I17" s="2">
        <v>2</v>
      </c>
      <c r="J17" s="2">
        <v>114</v>
      </c>
      <c r="K17" s="2">
        <v>6</v>
      </c>
      <c r="L17" s="4" t="s">
        <v>11</v>
      </c>
      <c r="M17" s="4" t="s">
        <v>11</v>
      </c>
      <c r="N17" s="5">
        <f t="shared" si="0"/>
        <v>139</v>
      </c>
      <c r="O17" s="5">
        <f t="shared" si="1"/>
        <v>8</v>
      </c>
    </row>
    <row r="18" spans="1:15" ht="18.75">
      <c r="A18" s="2">
        <v>14</v>
      </c>
      <c r="B18" s="13" t="s">
        <v>84</v>
      </c>
      <c r="C18" s="19" t="s">
        <v>560</v>
      </c>
      <c r="D18" s="3" t="s">
        <v>318</v>
      </c>
      <c r="E18" s="2" t="s">
        <v>332</v>
      </c>
      <c r="F18" s="2" t="s">
        <v>11</v>
      </c>
      <c r="G18" s="2">
        <v>10</v>
      </c>
      <c r="H18" s="2">
        <v>26</v>
      </c>
      <c r="I18" s="2">
        <v>2</v>
      </c>
      <c r="J18" s="2">
        <v>113</v>
      </c>
      <c r="K18" s="2">
        <v>6</v>
      </c>
      <c r="L18" s="4" t="s">
        <v>11</v>
      </c>
      <c r="M18" s="4" t="s">
        <v>11</v>
      </c>
      <c r="N18" s="5">
        <f t="shared" si="0"/>
        <v>139</v>
      </c>
      <c r="O18" s="5">
        <f t="shared" si="1"/>
        <v>8</v>
      </c>
    </row>
    <row r="19" spans="1:15" ht="18.75">
      <c r="A19" s="2">
        <v>15</v>
      </c>
      <c r="B19" s="13" t="s">
        <v>49</v>
      </c>
      <c r="C19" s="19" t="s">
        <v>561</v>
      </c>
      <c r="D19" s="3" t="s">
        <v>171</v>
      </c>
      <c r="E19" s="2" t="s">
        <v>254</v>
      </c>
      <c r="F19" s="2" t="s">
        <v>11</v>
      </c>
      <c r="G19" s="2">
        <v>9</v>
      </c>
      <c r="H19" s="2">
        <v>15</v>
      </c>
      <c r="I19" s="2">
        <v>2</v>
      </c>
      <c r="J19" s="2">
        <v>126</v>
      </c>
      <c r="K19" s="2">
        <v>6</v>
      </c>
      <c r="L19" s="4" t="s">
        <v>11</v>
      </c>
      <c r="M19" s="4" t="s">
        <v>11</v>
      </c>
      <c r="N19" s="5">
        <f t="shared" si="0"/>
        <v>141</v>
      </c>
      <c r="O19" s="5">
        <f t="shared" si="1"/>
        <v>8</v>
      </c>
    </row>
    <row r="20" spans="1:15" ht="18.75">
      <c r="A20" s="2">
        <v>16</v>
      </c>
      <c r="B20" s="13" t="s">
        <v>93</v>
      </c>
      <c r="C20" s="19" t="s">
        <v>562</v>
      </c>
      <c r="D20" s="3" t="s">
        <v>199</v>
      </c>
      <c r="E20" s="2" t="s">
        <v>264</v>
      </c>
      <c r="F20" s="2" t="s">
        <v>439</v>
      </c>
      <c r="G20" s="2">
        <v>12</v>
      </c>
      <c r="H20" s="2">
        <v>17</v>
      </c>
      <c r="I20" s="2">
        <v>2</v>
      </c>
      <c r="J20" s="2">
        <v>125</v>
      </c>
      <c r="K20" s="2">
        <v>6</v>
      </c>
      <c r="L20" s="4" t="s">
        <v>11</v>
      </c>
      <c r="M20" s="4" t="s">
        <v>11</v>
      </c>
      <c r="N20" s="5">
        <f t="shared" si="0"/>
        <v>142</v>
      </c>
      <c r="O20" s="5">
        <f t="shared" si="1"/>
        <v>8</v>
      </c>
    </row>
    <row r="21" spans="1:15" ht="18.75">
      <c r="A21" s="2">
        <v>17</v>
      </c>
      <c r="B21" s="13" t="s">
        <v>139</v>
      </c>
      <c r="C21" s="19" t="s">
        <v>508</v>
      </c>
      <c r="D21" s="6" t="s">
        <v>361</v>
      </c>
      <c r="E21" s="2" t="s">
        <v>362</v>
      </c>
      <c r="F21" s="2" t="s">
        <v>460</v>
      </c>
      <c r="G21" s="2">
        <v>10</v>
      </c>
      <c r="H21" s="2">
        <v>23</v>
      </c>
      <c r="I21" s="2">
        <v>2</v>
      </c>
      <c r="J21" s="2">
        <v>119</v>
      </c>
      <c r="K21" s="2">
        <v>6</v>
      </c>
      <c r="L21" s="4" t="s">
        <v>11</v>
      </c>
      <c r="M21" s="4" t="s">
        <v>11</v>
      </c>
      <c r="N21" s="5">
        <f t="shared" si="0"/>
        <v>142</v>
      </c>
      <c r="O21" s="5">
        <f t="shared" si="1"/>
        <v>8</v>
      </c>
    </row>
    <row r="22" spans="1:15" ht="18.75">
      <c r="A22" s="2">
        <v>18</v>
      </c>
      <c r="B22" s="13" t="s">
        <v>13</v>
      </c>
      <c r="C22" s="19" t="s">
        <v>563</v>
      </c>
      <c r="D22" s="3" t="s">
        <v>150</v>
      </c>
      <c r="E22" s="2" t="s">
        <v>246</v>
      </c>
      <c r="F22" s="2" t="s">
        <v>374</v>
      </c>
      <c r="G22" s="2">
        <v>8</v>
      </c>
      <c r="H22" s="2">
        <v>30</v>
      </c>
      <c r="I22" s="2">
        <v>2</v>
      </c>
      <c r="J22" s="2">
        <v>117</v>
      </c>
      <c r="K22" s="2">
        <v>6</v>
      </c>
      <c r="L22" s="4" t="s">
        <v>11</v>
      </c>
      <c r="M22" s="4" t="s">
        <v>11</v>
      </c>
      <c r="N22" s="5">
        <f t="shared" si="0"/>
        <v>147</v>
      </c>
      <c r="O22" s="5">
        <f t="shared" si="1"/>
        <v>8</v>
      </c>
    </row>
    <row r="23" spans="1:15" ht="18.75">
      <c r="A23" s="2">
        <v>19</v>
      </c>
      <c r="B23" s="13" t="s">
        <v>28</v>
      </c>
      <c r="C23" s="19" t="s">
        <v>564</v>
      </c>
      <c r="D23" s="3" t="s">
        <v>322</v>
      </c>
      <c r="E23" s="2" t="s">
        <v>335</v>
      </c>
      <c r="F23" s="2" t="s">
        <v>388</v>
      </c>
      <c r="G23" s="2">
        <v>9</v>
      </c>
      <c r="H23" s="2">
        <v>22</v>
      </c>
      <c r="I23" s="2">
        <v>2</v>
      </c>
      <c r="J23" s="5">
        <v>129</v>
      </c>
      <c r="K23" s="2">
        <v>6</v>
      </c>
      <c r="L23" s="4" t="s">
        <v>11</v>
      </c>
      <c r="M23" s="4" t="s">
        <v>11</v>
      </c>
      <c r="N23" s="5">
        <f t="shared" si="0"/>
        <v>151</v>
      </c>
      <c r="O23" s="5">
        <f t="shared" si="1"/>
        <v>8</v>
      </c>
    </row>
    <row r="24" spans="1:15" ht="18.75">
      <c r="A24" s="2">
        <v>20</v>
      </c>
      <c r="B24" s="13" t="s">
        <v>112</v>
      </c>
      <c r="C24" s="19" t="s">
        <v>509</v>
      </c>
      <c r="D24" s="3" t="s">
        <v>222</v>
      </c>
      <c r="E24" s="2" t="s">
        <v>290</v>
      </c>
      <c r="F24" s="2" t="s">
        <v>472</v>
      </c>
      <c r="G24" s="2">
        <v>8</v>
      </c>
      <c r="H24" s="2">
        <v>34</v>
      </c>
      <c r="I24" s="2">
        <v>2</v>
      </c>
      <c r="J24" s="2">
        <v>117</v>
      </c>
      <c r="K24" s="2">
        <v>6</v>
      </c>
      <c r="L24" s="4" t="s">
        <v>11</v>
      </c>
      <c r="M24" s="4" t="s">
        <v>11</v>
      </c>
      <c r="N24" s="5">
        <f t="shared" si="0"/>
        <v>151</v>
      </c>
      <c r="O24" s="5">
        <f t="shared" si="1"/>
        <v>8</v>
      </c>
    </row>
    <row r="25" spans="1:15" ht="18.75">
      <c r="A25" s="2">
        <v>21</v>
      </c>
      <c r="B25" s="13" t="s">
        <v>71</v>
      </c>
      <c r="C25" s="19" t="s">
        <v>565</v>
      </c>
      <c r="D25" s="6" t="s">
        <v>320</v>
      </c>
      <c r="E25" s="2" t="s">
        <v>333</v>
      </c>
      <c r="F25" s="2" t="s">
        <v>425</v>
      </c>
      <c r="G25" s="2">
        <v>8</v>
      </c>
      <c r="H25" s="2">
        <v>31</v>
      </c>
      <c r="I25" s="2">
        <v>2</v>
      </c>
      <c r="J25" s="2">
        <v>122</v>
      </c>
      <c r="K25" s="2">
        <v>6</v>
      </c>
      <c r="L25" s="4" t="s">
        <v>11</v>
      </c>
      <c r="M25" s="4" t="s">
        <v>11</v>
      </c>
      <c r="N25" s="5">
        <f t="shared" si="0"/>
        <v>153</v>
      </c>
      <c r="O25" s="5">
        <f t="shared" si="1"/>
        <v>8</v>
      </c>
    </row>
    <row r="26" spans="1:15" ht="18.75">
      <c r="A26" s="2">
        <v>22</v>
      </c>
      <c r="B26" s="13" t="s">
        <v>62</v>
      </c>
      <c r="C26" s="19" t="s">
        <v>566</v>
      </c>
      <c r="D26" s="6" t="s">
        <v>178</v>
      </c>
      <c r="E26" s="2" t="s">
        <v>257</v>
      </c>
      <c r="F26" s="2" t="s">
        <v>414</v>
      </c>
      <c r="G26" s="2">
        <v>9</v>
      </c>
      <c r="H26" s="2">
        <v>32</v>
      </c>
      <c r="I26" s="2">
        <v>2</v>
      </c>
      <c r="J26" s="2">
        <v>124</v>
      </c>
      <c r="K26" s="2">
        <v>6</v>
      </c>
      <c r="L26" s="4" t="s">
        <v>11</v>
      </c>
      <c r="M26" s="4" t="s">
        <v>11</v>
      </c>
      <c r="N26" s="5">
        <f t="shared" si="0"/>
        <v>156</v>
      </c>
      <c r="O26" s="5">
        <f t="shared" si="1"/>
        <v>8</v>
      </c>
    </row>
    <row r="27" spans="1:15" ht="18.75">
      <c r="A27" s="2">
        <v>23</v>
      </c>
      <c r="B27" s="13" t="s">
        <v>101</v>
      </c>
      <c r="C27" s="19" t="s">
        <v>567</v>
      </c>
      <c r="D27" s="3" t="s">
        <v>204</v>
      </c>
      <c r="E27" s="2" t="s">
        <v>284</v>
      </c>
      <c r="F27" s="2" t="s">
        <v>447</v>
      </c>
      <c r="G27" s="2">
        <v>8</v>
      </c>
      <c r="H27" s="2">
        <v>26</v>
      </c>
      <c r="I27" s="2">
        <v>2</v>
      </c>
      <c r="J27" s="2">
        <v>130</v>
      </c>
      <c r="K27" s="2">
        <v>6</v>
      </c>
      <c r="L27" s="4" t="s">
        <v>11</v>
      </c>
      <c r="M27" s="4" t="s">
        <v>11</v>
      </c>
      <c r="N27" s="5">
        <f t="shared" si="0"/>
        <v>156</v>
      </c>
      <c r="O27" s="5">
        <f t="shared" si="1"/>
        <v>8</v>
      </c>
    </row>
    <row r="28" spans="1:15" ht="18.75">
      <c r="A28" s="2">
        <v>24</v>
      </c>
      <c r="B28" s="13" t="s">
        <v>36</v>
      </c>
      <c r="C28" s="19" t="s">
        <v>568</v>
      </c>
      <c r="D28" s="3" t="s">
        <v>165</v>
      </c>
      <c r="E28" s="2" t="s">
        <v>245</v>
      </c>
      <c r="F28" s="2" t="s">
        <v>395</v>
      </c>
      <c r="G28" s="2">
        <v>10</v>
      </c>
      <c r="H28" s="2">
        <v>37</v>
      </c>
      <c r="I28" s="2">
        <v>2</v>
      </c>
      <c r="J28" s="2">
        <v>120</v>
      </c>
      <c r="K28" s="2">
        <v>6</v>
      </c>
      <c r="L28" s="4" t="s">
        <v>11</v>
      </c>
      <c r="M28" s="4" t="s">
        <v>11</v>
      </c>
      <c r="N28" s="5">
        <f t="shared" si="0"/>
        <v>157</v>
      </c>
      <c r="O28" s="5">
        <f t="shared" si="1"/>
        <v>8</v>
      </c>
    </row>
    <row r="29" spans="1:15" ht="18.75">
      <c r="A29" s="2">
        <v>25</v>
      </c>
      <c r="B29" s="13" t="s">
        <v>90</v>
      </c>
      <c r="C29" s="19" t="s">
        <v>569</v>
      </c>
      <c r="D29" s="3" t="s">
        <v>196</v>
      </c>
      <c r="E29" s="2" t="s">
        <v>281</v>
      </c>
      <c r="F29" s="2" t="s">
        <v>436</v>
      </c>
      <c r="G29" s="2">
        <v>7</v>
      </c>
      <c r="H29" s="2">
        <v>17</v>
      </c>
      <c r="I29" s="2">
        <v>2</v>
      </c>
      <c r="J29" s="2">
        <v>142</v>
      </c>
      <c r="K29" s="2">
        <v>6</v>
      </c>
      <c r="L29" s="4" t="s">
        <v>11</v>
      </c>
      <c r="M29" s="4" t="s">
        <v>11</v>
      </c>
      <c r="N29" s="5">
        <f t="shared" si="0"/>
        <v>159</v>
      </c>
      <c r="O29" s="5">
        <f t="shared" si="1"/>
        <v>8</v>
      </c>
    </row>
    <row r="30" spans="1:15" ht="18.75">
      <c r="A30" s="2">
        <v>26</v>
      </c>
      <c r="B30" s="13" t="s">
        <v>17</v>
      </c>
      <c r="C30" s="19" t="s">
        <v>570</v>
      </c>
      <c r="D30" s="3" t="s">
        <v>183</v>
      </c>
      <c r="E30" s="2" t="s">
        <v>269</v>
      </c>
      <c r="F30" s="2" t="s">
        <v>377</v>
      </c>
      <c r="G30" s="2">
        <v>9</v>
      </c>
      <c r="H30" s="4" t="s">
        <v>11</v>
      </c>
      <c r="I30" s="4" t="s">
        <v>11</v>
      </c>
      <c r="J30" s="2">
        <v>161</v>
      </c>
      <c r="K30" s="2">
        <v>6</v>
      </c>
      <c r="L30" s="4" t="s">
        <v>11</v>
      </c>
      <c r="M30" s="4" t="s">
        <v>11</v>
      </c>
      <c r="N30" s="5">
        <f t="shared" si="0"/>
        <v>161</v>
      </c>
      <c r="O30" s="5">
        <f t="shared" si="1"/>
        <v>6</v>
      </c>
    </row>
    <row r="31" spans="1:15" ht="18.75">
      <c r="A31" s="2">
        <v>27</v>
      </c>
      <c r="B31" s="13" t="s">
        <v>72</v>
      </c>
      <c r="C31" s="19" t="s">
        <v>571</v>
      </c>
      <c r="D31" s="6" t="s">
        <v>321</v>
      </c>
      <c r="E31" s="2" t="s">
        <v>334</v>
      </c>
      <c r="F31" s="2" t="s">
        <v>11</v>
      </c>
      <c r="G31" s="2">
        <v>8</v>
      </c>
      <c r="H31" s="2">
        <v>38</v>
      </c>
      <c r="I31" s="2">
        <v>2</v>
      </c>
      <c r="J31" s="2">
        <v>123</v>
      </c>
      <c r="K31" s="2">
        <v>6</v>
      </c>
      <c r="L31" s="4" t="s">
        <v>11</v>
      </c>
      <c r="M31" s="4" t="s">
        <v>11</v>
      </c>
      <c r="N31" s="5">
        <f t="shared" si="0"/>
        <v>161</v>
      </c>
      <c r="O31" s="5">
        <f t="shared" si="1"/>
        <v>8</v>
      </c>
    </row>
    <row r="32" spans="1:15" ht="18.75">
      <c r="A32" s="2">
        <v>28</v>
      </c>
      <c r="B32" s="13" t="s">
        <v>116</v>
      </c>
      <c r="C32" s="19" t="s">
        <v>510</v>
      </c>
      <c r="D32" s="3" t="s">
        <v>220</v>
      </c>
      <c r="E32" s="2" t="s">
        <v>295</v>
      </c>
      <c r="F32" s="2" t="s">
        <v>471</v>
      </c>
      <c r="G32" s="2">
        <v>10</v>
      </c>
      <c r="H32" s="2">
        <v>18</v>
      </c>
      <c r="I32" s="2">
        <v>2</v>
      </c>
      <c r="J32" s="2">
        <v>143</v>
      </c>
      <c r="K32" s="2">
        <v>6</v>
      </c>
      <c r="L32" s="4" t="s">
        <v>11</v>
      </c>
      <c r="M32" s="4" t="s">
        <v>11</v>
      </c>
      <c r="N32" s="5">
        <f t="shared" si="0"/>
        <v>161</v>
      </c>
      <c r="O32" s="5">
        <f t="shared" si="1"/>
        <v>8</v>
      </c>
    </row>
    <row r="33" spans="1:15" ht="18.75">
      <c r="A33" s="2">
        <v>29</v>
      </c>
      <c r="B33" s="13" t="s">
        <v>127</v>
      </c>
      <c r="C33" s="19" t="s">
        <v>511</v>
      </c>
      <c r="D33" s="6" t="s">
        <v>213</v>
      </c>
      <c r="E33" s="2" t="s">
        <v>458</v>
      </c>
      <c r="F33" s="2" t="s">
        <v>11</v>
      </c>
      <c r="G33" s="2">
        <v>10</v>
      </c>
      <c r="H33" s="2">
        <v>22</v>
      </c>
      <c r="I33" s="2">
        <v>2</v>
      </c>
      <c r="J33" s="2">
        <v>141</v>
      </c>
      <c r="K33" s="2">
        <v>6</v>
      </c>
      <c r="L33" s="4" t="s">
        <v>11</v>
      </c>
      <c r="M33" s="4" t="s">
        <v>11</v>
      </c>
      <c r="N33" s="5">
        <f t="shared" si="0"/>
        <v>163</v>
      </c>
      <c r="O33" s="5">
        <f t="shared" si="1"/>
        <v>8</v>
      </c>
    </row>
    <row r="34" spans="1:15" ht="18.75">
      <c r="A34" s="2">
        <v>30</v>
      </c>
      <c r="B34" s="13" t="s">
        <v>20</v>
      </c>
      <c r="C34" s="19" t="s">
        <v>572</v>
      </c>
      <c r="D34" s="3" t="s">
        <v>156</v>
      </c>
      <c r="E34" s="2" t="s">
        <v>419</v>
      </c>
      <c r="F34" s="2" t="s">
        <v>381</v>
      </c>
      <c r="G34" s="2">
        <v>13</v>
      </c>
      <c r="H34" s="2">
        <v>25</v>
      </c>
      <c r="I34" s="2">
        <v>2</v>
      </c>
      <c r="J34" s="5">
        <v>140</v>
      </c>
      <c r="K34" s="2">
        <v>6</v>
      </c>
      <c r="L34" s="4" t="s">
        <v>11</v>
      </c>
      <c r="M34" s="4" t="s">
        <v>11</v>
      </c>
      <c r="N34" s="5">
        <f t="shared" si="0"/>
        <v>165</v>
      </c>
      <c r="O34" s="5">
        <f t="shared" si="1"/>
        <v>8</v>
      </c>
    </row>
    <row r="35" spans="1:15" ht="18.75">
      <c r="A35" s="2">
        <v>31</v>
      </c>
      <c r="B35" s="13" t="s">
        <v>313</v>
      </c>
      <c r="C35" s="19" t="s">
        <v>512</v>
      </c>
      <c r="D35" s="6" t="s">
        <v>229</v>
      </c>
      <c r="E35" s="2" t="s">
        <v>307</v>
      </c>
      <c r="F35" s="2" t="s">
        <v>481</v>
      </c>
      <c r="G35" s="2">
        <v>10</v>
      </c>
      <c r="H35" s="2">
        <v>34</v>
      </c>
      <c r="I35" s="2">
        <v>2</v>
      </c>
      <c r="J35" s="2">
        <v>132</v>
      </c>
      <c r="K35" s="2">
        <v>6</v>
      </c>
      <c r="L35" s="4" t="s">
        <v>11</v>
      </c>
      <c r="M35" s="4" t="s">
        <v>11</v>
      </c>
      <c r="N35" s="5">
        <f t="shared" si="0"/>
        <v>166</v>
      </c>
      <c r="O35" s="5">
        <f t="shared" si="1"/>
        <v>8</v>
      </c>
    </row>
    <row r="36" spans="1:15" ht="18.75">
      <c r="A36" s="2">
        <v>32</v>
      </c>
      <c r="B36" s="13" t="s">
        <v>125</v>
      </c>
      <c r="C36" s="19" t="s">
        <v>513</v>
      </c>
      <c r="D36" s="3" t="s">
        <v>216</v>
      </c>
      <c r="E36" s="2" t="s">
        <v>469</v>
      </c>
      <c r="F36" s="2" t="s">
        <v>470</v>
      </c>
      <c r="G36" s="2">
        <v>16</v>
      </c>
      <c r="H36" s="2">
        <v>10</v>
      </c>
      <c r="I36" s="2">
        <v>2</v>
      </c>
      <c r="J36" s="2">
        <v>114</v>
      </c>
      <c r="K36" s="2">
        <v>6</v>
      </c>
      <c r="L36" s="2">
        <v>44</v>
      </c>
      <c r="M36" s="2">
        <v>3</v>
      </c>
      <c r="N36" s="5">
        <f t="shared" si="0"/>
        <v>168</v>
      </c>
      <c r="O36" s="5">
        <f t="shared" si="1"/>
        <v>11</v>
      </c>
    </row>
    <row r="37" spans="1:15" ht="18.75">
      <c r="A37" s="2">
        <v>33</v>
      </c>
      <c r="B37" s="13" t="s">
        <v>76</v>
      </c>
      <c r="C37" s="19" t="s">
        <v>573</v>
      </c>
      <c r="D37" s="3" t="s">
        <v>188</v>
      </c>
      <c r="E37" s="2" t="s">
        <v>277</v>
      </c>
      <c r="F37" s="2" t="s">
        <v>427</v>
      </c>
      <c r="G37" s="2">
        <v>10</v>
      </c>
      <c r="H37" s="2">
        <v>20</v>
      </c>
      <c r="I37" s="2">
        <v>2</v>
      </c>
      <c r="J37" s="2">
        <v>152</v>
      </c>
      <c r="K37" s="2">
        <v>6</v>
      </c>
      <c r="L37" s="4" t="s">
        <v>11</v>
      </c>
      <c r="M37" s="4" t="s">
        <v>11</v>
      </c>
      <c r="N37" s="5">
        <f aca="true" t="shared" si="2" ref="N37:N68">SUM(H37,J37,L37)</f>
        <v>172</v>
      </c>
      <c r="O37" s="5">
        <f aca="true" t="shared" si="3" ref="O37:O68">SUM(I37,K37,M37)</f>
        <v>8</v>
      </c>
    </row>
    <row r="38" spans="1:15" ht="18.75">
      <c r="A38" s="2">
        <v>34</v>
      </c>
      <c r="B38" s="13" t="s">
        <v>52</v>
      </c>
      <c r="C38" s="19" t="s">
        <v>574</v>
      </c>
      <c r="D38" s="6" t="s">
        <v>317</v>
      </c>
      <c r="E38" s="2" t="s">
        <v>331</v>
      </c>
      <c r="F38" s="2" t="s">
        <v>11</v>
      </c>
      <c r="G38" s="2">
        <v>14</v>
      </c>
      <c r="H38" s="2">
        <v>27</v>
      </c>
      <c r="I38" s="2">
        <v>2</v>
      </c>
      <c r="J38" s="2">
        <v>122</v>
      </c>
      <c r="K38" s="2">
        <v>6</v>
      </c>
      <c r="L38" s="2">
        <v>30</v>
      </c>
      <c r="M38" s="2">
        <v>3</v>
      </c>
      <c r="N38" s="5">
        <f t="shared" si="2"/>
        <v>179</v>
      </c>
      <c r="O38" s="5">
        <f t="shared" si="3"/>
        <v>11</v>
      </c>
    </row>
    <row r="39" spans="1:15" ht="18.75">
      <c r="A39" s="2">
        <v>35</v>
      </c>
      <c r="B39" s="13" t="s">
        <v>77</v>
      </c>
      <c r="C39" s="19" t="s">
        <v>575</v>
      </c>
      <c r="D39" s="3" t="s">
        <v>356</v>
      </c>
      <c r="E39" s="2" t="s">
        <v>11</v>
      </c>
      <c r="F39" s="2" t="s">
        <v>11</v>
      </c>
      <c r="G39" s="2">
        <v>10</v>
      </c>
      <c r="H39" s="2">
        <v>27</v>
      </c>
      <c r="I39" s="2">
        <v>2</v>
      </c>
      <c r="J39" s="2">
        <v>153</v>
      </c>
      <c r="K39" s="2">
        <v>6</v>
      </c>
      <c r="L39" s="4" t="s">
        <v>11</v>
      </c>
      <c r="M39" s="4" t="s">
        <v>11</v>
      </c>
      <c r="N39" s="5">
        <f t="shared" si="2"/>
        <v>180</v>
      </c>
      <c r="O39" s="5">
        <f t="shared" si="3"/>
        <v>8</v>
      </c>
    </row>
    <row r="40" spans="1:15" ht="18.75">
      <c r="A40" s="2">
        <v>36</v>
      </c>
      <c r="B40" s="13" t="s">
        <v>79</v>
      </c>
      <c r="C40" s="19" t="s">
        <v>576</v>
      </c>
      <c r="D40" s="3" t="s">
        <v>429</v>
      </c>
      <c r="E40" s="2" t="s">
        <v>430</v>
      </c>
      <c r="F40" s="2" t="s">
        <v>431</v>
      </c>
      <c r="G40" s="2">
        <v>10</v>
      </c>
      <c r="H40" s="2">
        <v>36</v>
      </c>
      <c r="I40" s="2">
        <v>2</v>
      </c>
      <c r="J40" s="2">
        <v>146</v>
      </c>
      <c r="K40" s="2">
        <v>6</v>
      </c>
      <c r="L40" s="4" t="s">
        <v>11</v>
      </c>
      <c r="M40" s="4" t="s">
        <v>11</v>
      </c>
      <c r="N40" s="5">
        <f t="shared" si="2"/>
        <v>182</v>
      </c>
      <c r="O40" s="5">
        <f t="shared" si="3"/>
        <v>8</v>
      </c>
    </row>
    <row r="41" spans="1:15" ht="18.75">
      <c r="A41" s="2">
        <v>37</v>
      </c>
      <c r="B41" s="13" t="s">
        <v>106</v>
      </c>
      <c r="C41" s="19" t="s">
        <v>577</v>
      </c>
      <c r="D41" s="3" t="s">
        <v>233</v>
      </c>
      <c r="E41" s="2" t="s">
        <v>451</v>
      </c>
      <c r="F41" s="2" t="s">
        <v>11</v>
      </c>
      <c r="G41" s="2">
        <v>9</v>
      </c>
      <c r="H41" s="2">
        <v>43</v>
      </c>
      <c r="I41" s="2">
        <v>2</v>
      </c>
      <c r="J41" s="2">
        <v>140</v>
      </c>
      <c r="K41" s="2">
        <v>6</v>
      </c>
      <c r="L41" s="4" t="s">
        <v>11</v>
      </c>
      <c r="M41" s="4" t="s">
        <v>11</v>
      </c>
      <c r="N41" s="5">
        <f t="shared" si="2"/>
        <v>183</v>
      </c>
      <c r="O41" s="5">
        <f t="shared" si="3"/>
        <v>8</v>
      </c>
    </row>
    <row r="42" spans="1:15" ht="21" customHeight="1">
      <c r="A42" s="2">
        <v>38</v>
      </c>
      <c r="B42" s="13" t="s">
        <v>34</v>
      </c>
      <c r="C42" s="19" t="s">
        <v>578</v>
      </c>
      <c r="D42" s="3" t="s">
        <v>163</v>
      </c>
      <c r="E42" s="2" t="s">
        <v>420</v>
      </c>
      <c r="F42" s="2" t="s">
        <v>393</v>
      </c>
      <c r="G42" s="2">
        <v>9</v>
      </c>
      <c r="H42" s="2">
        <v>38</v>
      </c>
      <c r="I42" s="2">
        <v>2</v>
      </c>
      <c r="J42" s="5">
        <v>152</v>
      </c>
      <c r="K42" s="2">
        <v>6</v>
      </c>
      <c r="L42" s="4" t="s">
        <v>11</v>
      </c>
      <c r="M42" s="4" t="s">
        <v>11</v>
      </c>
      <c r="N42" s="5">
        <f t="shared" si="2"/>
        <v>190</v>
      </c>
      <c r="O42" s="5">
        <f t="shared" si="3"/>
        <v>8</v>
      </c>
    </row>
    <row r="43" spans="1:15" ht="21" customHeight="1">
      <c r="A43" s="2">
        <v>39</v>
      </c>
      <c r="B43" s="13" t="s">
        <v>137</v>
      </c>
      <c r="C43" s="19" t="s">
        <v>514</v>
      </c>
      <c r="D43" s="3" t="s">
        <v>347</v>
      </c>
      <c r="E43" s="2" t="s">
        <v>303</v>
      </c>
      <c r="F43" s="2" t="s">
        <v>475</v>
      </c>
      <c r="G43" s="2">
        <v>11</v>
      </c>
      <c r="H43" s="2">
        <v>30</v>
      </c>
      <c r="I43" s="2">
        <v>2</v>
      </c>
      <c r="J43" s="2">
        <v>160</v>
      </c>
      <c r="K43" s="2">
        <v>6</v>
      </c>
      <c r="L43" s="4" t="s">
        <v>11</v>
      </c>
      <c r="M43" s="4" t="s">
        <v>11</v>
      </c>
      <c r="N43" s="5">
        <f t="shared" si="2"/>
        <v>190</v>
      </c>
      <c r="O43" s="5">
        <f t="shared" si="3"/>
        <v>8</v>
      </c>
    </row>
    <row r="44" spans="1:15" ht="21" customHeight="1">
      <c r="A44" s="2">
        <v>40</v>
      </c>
      <c r="B44" s="13" t="s">
        <v>89</v>
      </c>
      <c r="C44" s="19" t="s">
        <v>579</v>
      </c>
      <c r="D44" s="3" t="s">
        <v>356</v>
      </c>
      <c r="E44" s="2" t="s">
        <v>11</v>
      </c>
      <c r="F44" s="2" t="s">
        <v>11</v>
      </c>
      <c r="G44" s="2">
        <v>11</v>
      </c>
      <c r="H44" s="2">
        <v>19</v>
      </c>
      <c r="I44" s="2">
        <v>2</v>
      </c>
      <c r="J44" s="2">
        <v>173</v>
      </c>
      <c r="K44" s="2">
        <v>6</v>
      </c>
      <c r="L44" s="4" t="s">
        <v>11</v>
      </c>
      <c r="M44" s="4" t="s">
        <v>11</v>
      </c>
      <c r="N44" s="5">
        <f t="shared" si="2"/>
        <v>192</v>
      </c>
      <c r="O44" s="5">
        <f t="shared" si="3"/>
        <v>8</v>
      </c>
    </row>
    <row r="45" spans="1:15" ht="21" customHeight="1">
      <c r="A45" s="2">
        <v>41</v>
      </c>
      <c r="B45" s="13" t="s">
        <v>103</v>
      </c>
      <c r="C45" s="19" t="s">
        <v>580</v>
      </c>
      <c r="D45" s="6" t="s">
        <v>205</v>
      </c>
      <c r="E45" s="2" t="s">
        <v>278</v>
      </c>
      <c r="F45" s="2" t="s">
        <v>449</v>
      </c>
      <c r="G45" s="2">
        <v>9</v>
      </c>
      <c r="H45" s="2">
        <v>38</v>
      </c>
      <c r="I45" s="2">
        <v>2</v>
      </c>
      <c r="J45" s="2">
        <v>155</v>
      </c>
      <c r="K45" s="2">
        <v>6</v>
      </c>
      <c r="L45" s="4" t="s">
        <v>11</v>
      </c>
      <c r="M45" s="4" t="s">
        <v>11</v>
      </c>
      <c r="N45" s="5">
        <f t="shared" si="2"/>
        <v>193</v>
      </c>
      <c r="O45" s="5">
        <f t="shared" si="3"/>
        <v>8</v>
      </c>
    </row>
    <row r="46" spans="1:15" ht="21" customHeight="1">
      <c r="A46" s="2">
        <v>42</v>
      </c>
      <c r="B46" s="13" t="s">
        <v>24</v>
      </c>
      <c r="C46" s="19" t="s">
        <v>581</v>
      </c>
      <c r="D46" s="6" t="s">
        <v>348</v>
      </c>
      <c r="E46" s="2" t="s">
        <v>350</v>
      </c>
      <c r="F46" s="2" t="s">
        <v>11</v>
      </c>
      <c r="G46" s="2">
        <v>11</v>
      </c>
      <c r="H46" s="2">
        <v>34</v>
      </c>
      <c r="I46" s="2">
        <v>2</v>
      </c>
      <c r="J46" s="2">
        <v>163</v>
      </c>
      <c r="K46" s="2">
        <v>6</v>
      </c>
      <c r="L46" s="4" t="s">
        <v>11</v>
      </c>
      <c r="M46" s="4" t="s">
        <v>11</v>
      </c>
      <c r="N46" s="5">
        <f t="shared" si="2"/>
        <v>197</v>
      </c>
      <c r="O46" s="5">
        <f t="shared" si="3"/>
        <v>8</v>
      </c>
    </row>
    <row r="47" spans="1:15" ht="21" customHeight="1">
      <c r="A47" s="2">
        <v>43</v>
      </c>
      <c r="B47" s="13" t="s">
        <v>138</v>
      </c>
      <c r="C47" s="19" t="s">
        <v>516</v>
      </c>
      <c r="D47" s="6" t="s">
        <v>315</v>
      </c>
      <c r="E47" s="2" t="s">
        <v>329</v>
      </c>
      <c r="F47" s="2" t="s">
        <v>11</v>
      </c>
      <c r="G47" s="2">
        <v>11</v>
      </c>
      <c r="H47" s="2">
        <v>38</v>
      </c>
      <c r="I47" s="2">
        <v>2</v>
      </c>
      <c r="J47" s="2">
        <v>159</v>
      </c>
      <c r="K47" s="2">
        <v>7</v>
      </c>
      <c r="L47" s="4" t="s">
        <v>11</v>
      </c>
      <c r="M47" s="4" t="s">
        <v>11</v>
      </c>
      <c r="N47" s="5">
        <f t="shared" si="2"/>
        <v>197</v>
      </c>
      <c r="O47" s="5">
        <f t="shared" si="3"/>
        <v>9</v>
      </c>
    </row>
    <row r="48" spans="1:15" ht="21" customHeight="1">
      <c r="A48" s="2">
        <v>44</v>
      </c>
      <c r="B48" s="13" t="s">
        <v>73</v>
      </c>
      <c r="C48" s="19" t="s">
        <v>582</v>
      </c>
      <c r="D48" s="7" t="s">
        <v>185</v>
      </c>
      <c r="E48" s="2" t="s">
        <v>270</v>
      </c>
      <c r="F48" s="2" t="s">
        <v>11</v>
      </c>
      <c r="G48" s="2">
        <v>8</v>
      </c>
      <c r="H48" s="2">
        <v>35</v>
      </c>
      <c r="I48" s="2">
        <v>2</v>
      </c>
      <c r="J48" s="2">
        <v>163</v>
      </c>
      <c r="K48" s="2">
        <v>6</v>
      </c>
      <c r="L48" s="4" t="s">
        <v>11</v>
      </c>
      <c r="M48" s="4" t="s">
        <v>11</v>
      </c>
      <c r="N48" s="5">
        <f t="shared" si="2"/>
        <v>198</v>
      </c>
      <c r="O48" s="5">
        <f t="shared" si="3"/>
        <v>8</v>
      </c>
    </row>
    <row r="49" spans="1:15" ht="21" customHeight="1">
      <c r="A49" s="2">
        <v>45</v>
      </c>
      <c r="B49" s="13" t="s">
        <v>14</v>
      </c>
      <c r="C49" s="19" t="s">
        <v>583</v>
      </c>
      <c r="D49" s="7" t="s">
        <v>151</v>
      </c>
      <c r="E49" s="2" t="s">
        <v>247</v>
      </c>
      <c r="F49" s="2" t="s">
        <v>421</v>
      </c>
      <c r="G49" s="2">
        <v>10</v>
      </c>
      <c r="H49" s="2">
        <v>38</v>
      </c>
      <c r="I49" s="2">
        <v>2</v>
      </c>
      <c r="J49" s="2">
        <v>167</v>
      </c>
      <c r="K49" s="2">
        <v>6</v>
      </c>
      <c r="L49" s="4" t="s">
        <v>11</v>
      </c>
      <c r="M49" s="4" t="s">
        <v>11</v>
      </c>
      <c r="N49" s="5">
        <f t="shared" si="2"/>
        <v>205</v>
      </c>
      <c r="O49" s="5">
        <f t="shared" si="3"/>
        <v>8</v>
      </c>
    </row>
    <row r="50" spans="1:15" ht="21" customHeight="1">
      <c r="A50" s="2">
        <v>46</v>
      </c>
      <c r="B50" s="13" t="s">
        <v>132</v>
      </c>
      <c r="C50" s="19" t="s">
        <v>517</v>
      </c>
      <c r="D50" s="6" t="s">
        <v>345</v>
      </c>
      <c r="E50" s="2" t="s">
        <v>353</v>
      </c>
      <c r="F50" s="2" t="s">
        <v>11</v>
      </c>
      <c r="G50" s="2">
        <v>10</v>
      </c>
      <c r="H50" s="2">
        <v>32</v>
      </c>
      <c r="I50" s="2">
        <v>2</v>
      </c>
      <c r="J50" s="2">
        <v>177</v>
      </c>
      <c r="K50" s="2">
        <v>7</v>
      </c>
      <c r="L50" s="4" t="s">
        <v>11</v>
      </c>
      <c r="M50" s="4" t="s">
        <v>11</v>
      </c>
      <c r="N50" s="5">
        <f t="shared" si="2"/>
        <v>209</v>
      </c>
      <c r="O50" s="5">
        <f t="shared" si="3"/>
        <v>9</v>
      </c>
    </row>
    <row r="51" spans="1:15" ht="21" customHeight="1">
      <c r="A51" s="2">
        <v>47</v>
      </c>
      <c r="B51" s="13" t="s">
        <v>107</v>
      </c>
      <c r="C51" s="19" t="s">
        <v>584</v>
      </c>
      <c r="D51" s="3" t="s">
        <v>359</v>
      </c>
      <c r="E51" s="2" t="s">
        <v>360</v>
      </c>
      <c r="F51" s="2" t="s">
        <v>452</v>
      </c>
      <c r="G51" s="2">
        <v>10</v>
      </c>
      <c r="H51" s="2">
        <v>45</v>
      </c>
      <c r="I51" s="2">
        <v>2</v>
      </c>
      <c r="J51" s="2">
        <v>165</v>
      </c>
      <c r="K51" s="2">
        <v>6</v>
      </c>
      <c r="L51" s="4" t="s">
        <v>11</v>
      </c>
      <c r="M51" s="4" t="s">
        <v>11</v>
      </c>
      <c r="N51" s="5">
        <f t="shared" si="2"/>
        <v>210</v>
      </c>
      <c r="O51" s="5">
        <f t="shared" si="3"/>
        <v>8</v>
      </c>
    </row>
    <row r="52" spans="1:15" ht="21" customHeight="1">
      <c r="A52" s="2">
        <v>48</v>
      </c>
      <c r="B52" s="13" t="s">
        <v>98</v>
      </c>
      <c r="C52" s="19" t="s">
        <v>585</v>
      </c>
      <c r="D52" s="3" t="s">
        <v>443</v>
      </c>
      <c r="E52" s="2" t="s">
        <v>286</v>
      </c>
      <c r="F52" s="2" t="s">
        <v>444</v>
      </c>
      <c r="G52" s="2">
        <v>15</v>
      </c>
      <c r="H52" s="2">
        <v>41</v>
      </c>
      <c r="I52" s="2">
        <v>2</v>
      </c>
      <c r="J52" s="2">
        <v>133</v>
      </c>
      <c r="K52" s="2">
        <v>6</v>
      </c>
      <c r="L52" s="2">
        <v>37</v>
      </c>
      <c r="M52" s="2">
        <v>3</v>
      </c>
      <c r="N52" s="5">
        <f t="shared" si="2"/>
        <v>211</v>
      </c>
      <c r="O52" s="5">
        <f t="shared" si="3"/>
        <v>11</v>
      </c>
    </row>
    <row r="53" spans="1:15" ht="21" customHeight="1">
      <c r="A53" s="2">
        <v>49</v>
      </c>
      <c r="B53" s="13" t="s">
        <v>29</v>
      </c>
      <c r="C53" s="19" t="s">
        <v>586</v>
      </c>
      <c r="D53" s="7" t="s">
        <v>195</v>
      </c>
      <c r="E53" s="2" t="s">
        <v>280</v>
      </c>
      <c r="F53" s="2" t="s">
        <v>11</v>
      </c>
      <c r="G53" s="2">
        <v>9</v>
      </c>
      <c r="H53" s="2">
        <v>57</v>
      </c>
      <c r="I53" s="2">
        <v>2</v>
      </c>
      <c r="J53" s="2">
        <v>155</v>
      </c>
      <c r="K53" s="2">
        <v>6</v>
      </c>
      <c r="L53" s="4" t="s">
        <v>11</v>
      </c>
      <c r="M53" s="4" t="s">
        <v>11</v>
      </c>
      <c r="N53" s="5">
        <f t="shared" si="2"/>
        <v>212</v>
      </c>
      <c r="O53" s="5">
        <f t="shared" si="3"/>
        <v>8</v>
      </c>
    </row>
    <row r="54" spans="1:15" ht="21" customHeight="1">
      <c r="A54" s="2">
        <v>50</v>
      </c>
      <c r="B54" s="13" t="s">
        <v>141</v>
      </c>
      <c r="C54" s="19" t="s">
        <v>518</v>
      </c>
      <c r="D54" s="3" t="s">
        <v>231</v>
      </c>
      <c r="E54" s="2" t="s">
        <v>298</v>
      </c>
      <c r="F54" s="2" t="s">
        <v>464</v>
      </c>
      <c r="G54" s="2">
        <v>12</v>
      </c>
      <c r="H54" s="2">
        <v>29</v>
      </c>
      <c r="I54" s="2">
        <v>2</v>
      </c>
      <c r="J54" s="2">
        <v>184</v>
      </c>
      <c r="K54" s="2">
        <v>6</v>
      </c>
      <c r="L54" s="4" t="s">
        <v>11</v>
      </c>
      <c r="M54" s="4" t="s">
        <v>11</v>
      </c>
      <c r="N54" s="5">
        <f t="shared" si="2"/>
        <v>213</v>
      </c>
      <c r="O54" s="5">
        <f t="shared" si="3"/>
        <v>8</v>
      </c>
    </row>
    <row r="55" spans="1:15" ht="21" customHeight="1">
      <c r="A55" s="2">
        <v>51</v>
      </c>
      <c r="B55" s="13" t="s">
        <v>58</v>
      </c>
      <c r="C55" s="19" t="s">
        <v>587</v>
      </c>
      <c r="D55" s="3" t="s">
        <v>175</v>
      </c>
      <c r="E55" s="2" t="s">
        <v>339</v>
      </c>
      <c r="F55" s="2" t="s">
        <v>11</v>
      </c>
      <c r="G55" s="2">
        <v>11</v>
      </c>
      <c r="H55" s="2">
        <v>46</v>
      </c>
      <c r="I55" s="2">
        <v>2</v>
      </c>
      <c r="J55" s="2">
        <v>171</v>
      </c>
      <c r="K55" s="2">
        <v>6</v>
      </c>
      <c r="L55" s="4" t="s">
        <v>11</v>
      </c>
      <c r="M55" s="4" t="s">
        <v>11</v>
      </c>
      <c r="N55" s="5">
        <f t="shared" si="2"/>
        <v>217</v>
      </c>
      <c r="O55" s="5">
        <f t="shared" si="3"/>
        <v>8</v>
      </c>
    </row>
    <row r="56" spans="1:15" ht="21" customHeight="1">
      <c r="A56" s="2">
        <v>52</v>
      </c>
      <c r="B56" s="13" t="s">
        <v>51</v>
      </c>
      <c r="C56" s="19" t="s">
        <v>588</v>
      </c>
      <c r="D56" s="3" t="s">
        <v>173</v>
      </c>
      <c r="E56" s="2" t="s">
        <v>255</v>
      </c>
      <c r="F56" s="2" t="s">
        <v>406</v>
      </c>
      <c r="G56" s="2">
        <v>13</v>
      </c>
      <c r="H56" s="2">
        <v>42</v>
      </c>
      <c r="I56" s="2">
        <v>2</v>
      </c>
      <c r="J56" s="2">
        <v>187</v>
      </c>
      <c r="K56" s="2">
        <v>6</v>
      </c>
      <c r="L56" s="4" t="s">
        <v>11</v>
      </c>
      <c r="M56" s="4" t="s">
        <v>11</v>
      </c>
      <c r="N56" s="5">
        <f t="shared" si="2"/>
        <v>229</v>
      </c>
      <c r="O56" s="5">
        <f t="shared" si="3"/>
        <v>8</v>
      </c>
    </row>
    <row r="57" spans="1:15" ht="21" customHeight="1">
      <c r="A57" s="2">
        <v>53</v>
      </c>
      <c r="B57" s="13" t="s">
        <v>114</v>
      </c>
      <c r="C57" s="19" t="s">
        <v>519</v>
      </c>
      <c r="D57" s="3" t="s">
        <v>363</v>
      </c>
      <c r="E57" s="2" t="s">
        <v>364</v>
      </c>
      <c r="F57" s="2" t="s">
        <v>465</v>
      </c>
      <c r="G57" s="2">
        <v>13</v>
      </c>
      <c r="H57" s="2">
        <v>39</v>
      </c>
      <c r="I57" s="2">
        <v>2</v>
      </c>
      <c r="J57" s="2">
        <v>195</v>
      </c>
      <c r="K57" s="2">
        <v>6</v>
      </c>
      <c r="L57" s="4" t="s">
        <v>11</v>
      </c>
      <c r="M57" s="4" t="s">
        <v>11</v>
      </c>
      <c r="N57" s="5">
        <f t="shared" si="2"/>
        <v>234</v>
      </c>
      <c r="O57" s="5">
        <f t="shared" si="3"/>
        <v>8</v>
      </c>
    </row>
    <row r="58" spans="1:15" ht="21" customHeight="1">
      <c r="A58" s="2">
        <v>54</v>
      </c>
      <c r="B58" s="13" t="s">
        <v>131</v>
      </c>
      <c r="C58" s="19" t="s">
        <v>515</v>
      </c>
      <c r="D58" s="3" t="s">
        <v>225</v>
      </c>
      <c r="E58" s="2" t="s">
        <v>300</v>
      </c>
      <c r="F58" s="2" t="s">
        <v>477</v>
      </c>
      <c r="G58" s="2">
        <v>12</v>
      </c>
      <c r="H58" s="2">
        <v>24</v>
      </c>
      <c r="I58" s="2">
        <v>2</v>
      </c>
      <c r="J58" s="2">
        <v>211</v>
      </c>
      <c r="K58" s="2">
        <v>7</v>
      </c>
      <c r="L58" s="4" t="s">
        <v>11</v>
      </c>
      <c r="M58" s="4" t="s">
        <v>11</v>
      </c>
      <c r="N58" s="5">
        <f t="shared" si="2"/>
        <v>235</v>
      </c>
      <c r="O58" s="5">
        <f t="shared" si="3"/>
        <v>9</v>
      </c>
    </row>
    <row r="59" spans="1:15" ht="21" customHeight="1">
      <c r="A59" s="2">
        <v>55</v>
      </c>
      <c r="B59" s="13" t="s">
        <v>94</v>
      </c>
      <c r="C59" s="19" t="s">
        <v>589</v>
      </c>
      <c r="D59" s="3" t="s">
        <v>207</v>
      </c>
      <c r="E59" s="2" t="s">
        <v>288</v>
      </c>
      <c r="F59" s="2" t="s">
        <v>440</v>
      </c>
      <c r="G59" s="2">
        <v>10</v>
      </c>
      <c r="H59" s="2">
        <v>49</v>
      </c>
      <c r="I59" s="2">
        <v>2</v>
      </c>
      <c r="J59" s="2">
        <v>188</v>
      </c>
      <c r="K59" s="2">
        <v>6</v>
      </c>
      <c r="L59" s="4" t="s">
        <v>11</v>
      </c>
      <c r="M59" s="4" t="s">
        <v>11</v>
      </c>
      <c r="N59" s="5">
        <f t="shared" si="2"/>
        <v>237</v>
      </c>
      <c r="O59" s="5">
        <f t="shared" si="3"/>
        <v>8</v>
      </c>
    </row>
    <row r="60" spans="1:15" ht="18.75">
      <c r="A60" s="2">
        <v>56</v>
      </c>
      <c r="B60" s="13" t="s">
        <v>100</v>
      </c>
      <c r="C60" s="19" t="s">
        <v>590</v>
      </c>
      <c r="D60" s="3" t="s">
        <v>324</v>
      </c>
      <c r="E60" s="2" t="s">
        <v>337</v>
      </c>
      <c r="F60" s="2" t="s">
        <v>446</v>
      </c>
      <c r="G60" s="2">
        <v>12</v>
      </c>
      <c r="H60" s="2">
        <v>24</v>
      </c>
      <c r="I60" s="2">
        <v>2</v>
      </c>
      <c r="J60" s="2">
        <v>213</v>
      </c>
      <c r="K60" s="2">
        <v>7</v>
      </c>
      <c r="L60" s="4" t="s">
        <v>11</v>
      </c>
      <c r="M60" s="4" t="s">
        <v>11</v>
      </c>
      <c r="N60" s="5">
        <f t="shared" si="2"/>
        <v>237</v>
      </c>
      <c r="O60" s="5">
        <f t="shared" si="3"/>
        <v>9</v>
      </c>
    </row>
    <row r="61" spans="1:15" ht="18.75">
      <c r="A61" s="2">
        <v>57</v>
      </c>
      <c r="B61" s="13" t="s">
        <v>70</v>
      </c>
      <c r="C61" s="19" t="s">
        <v>591</v>
      </c>
      <c r="D61" s="6" t="s">
        <v>356</v>
      </c>
      <c r="E61" s="2" t="s">
        <v>11</v>
      </c>
      <c r="F61" s="2" t="s">
        <v>11</v>
      </c>
      <c r="G61" s="2">
        <v>11</v>
      </c>
      <c r="H61" s="2">
        <v>51</v>
      </c>
      <c r="I61" s="2">
        <v>2</v>
      </c>
      <c r="J61" s="2">
        <v>196</v>
      </c>
      <c r="K61" s="2">
        <v>6</v>
      </c>
      <c r="L61" s="4" t="s">
        <v>11</v>
      </c>
      <c r="M61" s="4" t="s">
        <v>11</v>
      </c>
      <c r="N61" s="5">
        <f t="shared" si="2"/>
        <v>247</v>
      </c>
      <c r="O61" s="5">
        <f t="shared" si="3"/>
        <v>8</v>
      </c>
    </row>
    <row r="62" spans="1:15" ht="18.75">
      <c r="A62" s="2">
        <v>58</v>
      </c>
      <c r="B62" s="13" t="s">
        <v>88</v>
      </c>
      <c r="C62" s="19" t="s">
        <v>592</v>
      </c>
      <c r="D62" s="3" t="s">
        <v>184</v>
      </c>
      <c r="E62" s="2" t="s">
        <v>267</v>
      </c>
      <c r="F62" s="2" t="s">
        <v>11</v>
      </c>
      <c r="G62" s="2">
        <v>17</v>
      </c>
      <c r="H62" s="2">
        <v>29</v>
      </c>
      <c r="I62" s="2">
        <v>2</v>
      </c>
      <c r="J62" s="2">
        <v>163</v>
      </c>
      <c r="K62" s="2">
        <v>6</v>
      </c>
      <c r="L62" s="2">
        <v>56</v>
      </c>
      <c r="M62" s="2">
        <v>3</v>
      </c>
      <c r="N62" s="5">
        <f t="shared" si="2"/>
        <v>248</v>
      </c>
      <c r="O62" s="5">
        <f t="shared" si="3"/>
        <v>11</v>
      </c>
    </row>
    <row r="63" spans="1:15" ht="18.75">
      <c r="A63" s="2">
        <v>59</v>
      </c>
      <c r="B63" s="14" t="s">
        <v>75</v>
      </c>
      <c r="C63" s="19" t="s">
        <v>593</v>
      </c>
      <c r="D63" s="3" t="s">
        <v>187</v>
      </c>
      <c r="E63" s="2" t="s">
        <v>276</v>
      </c>
      <c r="F63" s="2" t="s">
        <v>11</v>
      </c>
      <c r="G63" s="2">
        <v>10</v>
      </c>
      <c r="H63" s="2">
        <v>52</v>
      </c>
      <c r="I63" s="2">
        <v>2</v>
      </c>
      <c r="J63" s="2">
        <v>197</v>
      </c>
      <c r="K63" s="2">
        <v>6</v>
      </c>
      <c r="L63" s="4" t="s">
        <v>11</v>
      </c>
      <c r="M63" s="4" t="s">
        <v>11</v>
      </c>
      <c r="N63" s="5">
        <f t="shared" si="2"/>
        <v>249</v>
      </c>
      <c r="O63" s="5">
        <f t="shared" si="3"/>
        <v>8</v>
      </c>
    </row>
    <row r="64" spans="1:15" ht="18.75">
      <c r="A64" s="2">
        <v>60</v>
      </c>
      <c r="B64" s="13" t="s">
        <v>118</v>
      </c>
      <c r="C64" s="19" t="s">
        <v>520</v>
      </c>
      <c r="D64" s="3" t="s">
        <v>210</v>
      </c>
      <c r="E64" s="2" t="s">
        <v>293</v>
      </c>
      <c r="F64" s="2" t="s">
        <v>11</v>
      </c>
      <c r="G64" s="2">
        <v>13</v>
      </c>
      <c r="H64" s="2">
        <v>49</v>
      </c>
      <c r="I64" s="2">
        <v>2</v>
      </c>
      <c r="J64" s="2">
        <v>201</v>
      </c>
      <c r="K64" s="2">
        <v>6</v>
      </c>
      <c r="L64" s="4" t="s">
        <v>11</v>
      </c>
      <c r="M64" s="4" t="s">
        <v>11</v>
      </c>
      <c r="N64" s="5">
        <f t="shared" si="2"/>
        <v>250</v>
      </c>
      <c r="O64" s="5">
        <f t="shared" si="3"/>
        <v>8</v>
      </c>
    </row>
    <row r="65" spans="1:15" ht="18.75">
      <c r="A65" s="2">
        <v>61</v>
      </c>
      <c r="B65" s="13" t="s">
        <v>78</v>
      </c>
      <c r="C65" s="19" t="s">
        <v>594</v>
      </c>
      <c r="D65" s="3" t="s">
        <v>172</v>
      </c>
      <c r="E65" s="2" t="s">
        <v>428</v>
      </c>
      <c r="F65" s="2" t="s">
        <v>11</v>
      </c>
      <c r="G65" s="2">
        <v>10</v>
      </c>
      <c r="H65" s="2">
        <v>58</v>
      </c>
      <c r="I65" s="2">
        <v>2</v>
      </c>
      <c r="J65" s="2">
        <v>199</v>
      </c>
      <c r="K65" s="2">
        <v>6</v>
      </c>
      <c r="L65" s="4" t="s">
        <v>11</v>
      </c>
      <c r="M65" s="4" t="s">
        <v>11</v>
      </c>
      <c r="N65" s="5">
        <f t="shared" si="2"/>
        <v>257</v>
      </c>
      <c r="O65" s="5">
        <f t="shared" si="3"/>
        <v>8</v>
      </c>
    </row>
    <row r="66" spans="1:15" ht="18.75">
      <c r="A66" s="2">
        <v>62</v>
      </c>
      <c r="B66" s="13" t="s">
        <v>121</v>
      </c>
      <c r="C66" s="19" t="s">
        <v>521</v>
      </c>
      <c r="D66" s="6" t="s">
        <v>356</v>
      </c>
      <c r="E66" s="2" t="s">
        <v>11</v>
      </c>
      <c r="F66" s="2" t="s">
        <v>459</v>
      </c>
      <c r="G66" s="2">
        <v>15</v>
      </c>
      <c r="H66" s="2">
        <v>23</v>
      </c>
      <c r="I66" s="2">
        <v>2</v>
      </c>
      <c r="J66" s="2">
        <v>158</v>
      </c>
      <c r="K66" s="2">
        <v>6</v>
      </c>
      <c r="L66" s="2">
        <v>78</v>
      </c>
      <c r="M66" s="2">
        <v>3</v>
      </c>
      <c r="N66" s="5">
        <f t="shared" si="2"/>
        <v>259</v>
      </c>
      <c r="O66" s="5">
        <f t="shared" si="3"/>
        <v>11</v>
      </c>
    </row>
    <row r="67" spans="1:15" ht="18.75">
      <c r="A67" s="2">
        <v>63</v>
      </c>
      <c r="B67" s="13" t="s">
        <v>82</v>
      </c>
      <c r="C67" s="19" t="s">
        <v>595</v>
      </c>
      <c r="D67" s="3" t="s">
        <v>193</v>
      </c>
      <c r="E67" s="2" t="s">
        <v>275</v>
      </c>
      <c r="F67" s="2" t="s">
        <v>11</v>
      </c>
      <c r="G67" s="2">
        <v>13</v>
      </c>
      <c r="H67" s="2">
        <v>44</v>
      </c>
      <c r="I67" s="2">
        <v>2</v>
      </c>
      <c r="J67" s="2">
        <v>217</v>
      </c>
      <c r="K67" s="2">
        <v>6</v>
      </c>
      <c r="L67" s="4" t="s">
        <v>11</v>
      </c>
      <c r="M67" s="4" t="s">
        <v>11</v>
      </c>
      <c r="N67" s="5">
        <f t="shared" si="2"/>
        <v>261</v>
      </c>
      <c r="O67" s="5">
        <f t="shared" si="3"/>
        <v>8</v>
      </c>
    </row>
    <row r="68" spans="1:15" ht="18.75">
      <c r="A68" s="2">
        <v>64</v>
      </c>
      <c r="B68" s="13" t="s">
        <v>91</v>
      </c>
      <c r="C68" s="19" t="s">
        <v>596</v>
      </c>
      <c r="D68" s="3" t="s">
        <v>197</v>
      </c>
      <c r="E68" s="2" t="s">
        <v>282</v>
      </c>
      <c r="F68" s="2" t="s">
        <v>437</v>
      </c>
      <c r="G68" s="2">
        <v>10</v>
      </c>
      <c r="H68" s="2">
        <v>44</v>
      </c>
      <c r="I68" s="2">
        <v>2</v>
      </c>
      <c r="J68" s="2">
        <v>223</v>
      </c>
      <c r="K68" s="2">
        <v>6</v>
      </c>
      <c r="L68" s="4" t="s">
        <v>11</v>
      </c>
      <c r="M68" s="4" t="s">
        <v>11</v>
      </c>
      <c r="N68" s="5">
        <f t="shared" si="2"/>
        <v>267</v>
      </c>
      <c r="O68" s="5">
        <f t="shared" si="3"/>
        <v>8</v>
      </c>
    </row>
    <row r="69" spans="1:15" ht="18.75">
      <c r="A69" s="2">
        <v>65</v>
      </c>
      <c r="B69" s="13" t="s">
        <v>135</v>
      </c>
      <c r="C69" s="19" t="s">
        <v>522</v>
      </c>
      <c r="D69" s="3" t="s">
        <v>209</v>
      </c>
      <c r="E69" s="2" t="s">
        <v>292</v>
      </c>
      <c r="F69" s="2" t="s">
        <v>11</v>
      </c>
      <c r="G69" s="2">
        <v>20</v>
      </c>
      <c r="H69" s="2">
        <v>43</v>
      </c>
      <c r="I69" s="2">
        <v>2</v>
      </c>
      <c r="J69" s="2">
        <v>226</v>
      </c>
      <c r="K69" s="2">
        <v>12</v>
      </c>
      <c r="L69" s="4" t="s">
        <v>11</v>
      </c>
      <c r="M69" s="4" t="s">
        <v>11</v>
      </c>
      <c r="N69" s="5">
        <f aca="true" t="shared" si="4" ref="N69:N94">SUM(H69,J69,L69)</f>
        <v>269</v>
      </c>
      <c r="O69" s="5">
        <f aca="true" t="shared" si="5" ref="O69:O94">SUM(I69,K69,M69)</f>
        <v>14</v>
      </c>
    </row>
    <row r="70" spans="1:15" ht="18.75">
      <c r="A70" s="2">
        <v>66</v>
      </c>
      <c r="B70" s="14" t="s">
        <v>108</v>
      </c>
      <c r="C70" s="19" t="s">
        <v>523</v>
      </c>
      <c r="D70" s="3" t="s">
        <v>346</v>
      </c>
      <c r="E70" s="2" t="s">
        <v>355</v>
      </c>
      <c r="F70" s="2" t="s">
        <v>468</v>
      </c>
      <c r="G70" s="2">
        <v>13</v>
      </c>
      <c r="H70" s="2">
        <v>43</v>
      </c>
      <c r="I70" s="2">
        <v>2</v>
      </c>
      <c r="J70" s="2">
        <v>228</v>
      </c>
      <c r="K70" s="2">
        <v>11</v>
      </c>
      <c r="L70" s="4" t="s">
        <v>11</v>
      </c>
      <c r="M70" s="4" t="s">
        <v>11</v>
      </c>
      <c r="N70" s="5">
        <f t="shared" si="4"/>
        <v>271</v>
      </c>
      <c r="O70" s="5">
        <f t="shared" si="5"/>
        <v>13</v>
      </c>
    </row>
    <row r="71" spans="1:15" ht="18.75">
      <c r="A71" s="2">
        <v>67</v>
      </c>
      <c r="B71" s="13" t="s">
        <v>43</v>
      </c>
      <c r="C71" s="19" t="s">
        <v>597</v>
      </c>
      <c r="D71" s="3" t="s">
        <v>168</v>
      </c>
      <c r="E71" s="2" t="s">
        <v>249</v>
      </c>
      <c r="F71" s="2" t="s">
        <v>401</v>
      </c>
      <c r="G71" s="2">
        <v>12</v>
      </c>
      <c r="H71" s="2">
        <v>46</v>
      </c>
      <c r="I71" s="2">
        <v>4</v>
      </c>
      <c r="J71" s="2">
        <v>233</v>
      </c>
      <c r="K71" s="2">
        <v>10</v>
      </c>
      <c r="L71" s="4" t="s">
        <v>11</v>
      </c>
      <c r="M71" s="4" t="s">
        <v>11</v>
      </c>
      <c r="N71" s="5">
        <f t="shared" si="4"/>
        <v>279</v>
      </c>
      <c r="O71" s="5">
        <f t="shared" si="5"/>
        <v>14</v>
      </c>
    </row>
    <row r="72" spans="1:15" ht="18.75">
      <c r="A72" s="2">
        <v>68</v>
      </c>
      <c r="B72" s="13" t="s">
        <v>140</v>
      </c>
      <c r="C72" s="19" t="s">
        <v>524</v>
      </c>
      <c r="D72" s="3" t="s">
        <v>226</v>
      </c>
      <c r="E72" s="2" t="s">
        <v>301</v>
      </c>
      <c r="F72" s="2" t="s">
        <v>478</v>
      </c>
      <c r="G72" s="2">
        <v>15</v>
      </c>
      <c r="H72" s="2">
        <v>43</v>
      </c>
      <c r="I72" s="2">
        <v>2</v>
      </c>
      <c r="J72" s="2">
        <v>240</v>
      </c>
      <c r="K72" s="2">
        <v>8</v>
      </c>
      <c r="L72" s="4" t="s">
        <v>11</v>
      </c>
      <c r="M72" s="4" t="s">
        <v>11</v>
      </c>
      <c r="N72" s="5">
        <f t="shared" si="4"/>
        <v>283</v>
      </c>
      <c r="O72" s="5">
        <f t="shared" si="5"/>
        <v>10</v>
      </c>
    </row>
    <row r="73" spans="1:15" ht="18.75">
      <c r="A73" s="2">
        <v>69</v>
      </c>
      <c r="B73" s="13" t="s">
        <v>80</v>
      </c>
      <c r="C73" s="19" t="s">
        <v>598</v>
      </c>
      <c r="D73" s="3" t="s">
        <v>189</v>
      </c>
      <c r="E73" s="2" t="s">
        <v>271</v>
      </c>
      <c r="F73" s="2" t="s">
        <v>432</v>
      </c>
      <c r="G73" s="2">
        <v>17</v>
      </c>
      <c r="H73" s="2">
        <v>46</v>
      </c>
      <c r="I73" s="2">
        <v>2</v>
      </c>
      <c r="J73" s="2">
        <v>154</v>
      </c>
      <c r="K73" s="2">
        <v>6</v>
      </c>
      <c r="L73" s="2">
        <v>84</v>
      </c>
      <c r="M73" s="2">
        <v>3</v>
      </c>
      <c r="N73" s="5">
        <f t="shared" si="4"/>
        <v>284</v>
      </c>
      <c r="O73" s="5">
        <f t="shared" si="5"/>
        <v>11</v>
      </c>
    </row>
    <row r="74" spans="1:15" ht="18.75">
      <c r="A74" s="2">
        <v>70</v>
      </c>
      <c r="B74" s="13" t="s">
        <v>35</v>
      </c>
      <c r="C74" s="19" t="s">
        <v>599</v>
      </c>
      <c r="D74" s="3" t="s">
        <v>164</v>
      </c>
      <c r="E74" s="2" t="s">
        <v>244</v>
      </c>
      <c r="F74" s="2" t="s">
        <v>394</v>
      </c>
      <c r="G74" s="2">
        <v>17</v>
      </c>
      <c r="H74" s="2">
        <v>61</v>
      </c>
      <c r="I74" s="2">
        <v>3</v>
      </c>
      <c r="J74" s="2">
        <v>227</v>
      </c>
      <c r="K74" s="2">
        <v>10</v>
      </c>
      <c r="L74" s="4" t="s">
        <v>11</v>
      </c>
      <c r="M74" s="4" t="s">
        <v>11</v>
      </c>
      <c r="N74" s="5">
        <f t="shared" si="4"/>
        <v>288</v>
      </c>
      <c r="O74" s="5">
        <f t="shared" si="5"/>
        <v>13</v>
      </c>
    </row>
    <row r="75" spans="1:15" ht="18.75">
      <c r="A75" s="2">
        <v>71</v>
      </c>
      <c r="B75" s="13" t="s">
        <v>105</v>
      </c>
      <c r="C75" s="19" t="s">
        <v>600</v>
      </c>
      <c r="D75" s="3" t="s">
        <v>206</v>
      </c>
      <c r="E75" s="2" t="s">
        <v>287</v>
      </c>
      <c r="F75" s="2" t="s">
        <v>450</v>
      </c>
      <c r="G75" s="2">
        <v>14</v>
      </c>
      <c r="H75" s="2">
        <v>57</v>
      </c>
      <c r="I75" s="2">
        <v>2</v>
      </c>
      <c r="J75" s="2">
        <v>233</v>
      </c>
      <c r="K75" s="2">
        <v>9</v>
      </c>
      <c r="L75" s="4" t="s">
        <v>11</v>
      </c>
      <c r="M75" s="4" t="s">
        <v>11</v>
      </c>
      <c r="N75" s="5">
        <f t="shared" si="4"/>
        <v>290</v>
      </c>
      <c r="O75" s="5">
        <f t="shared" si="5"/>
        <v>11</v>
      </c>
    </row>
    <row r="76" spans="1:15" ht="18.75">
      <c r="A76" s="2">
        <v>72</v>
      </c>
      <c r="B76" s="13" t="s">
        <v>97</v>
      </c>
      <c r="C76" s="19" t="s">
        <v>601</v>
      </c>
      <c r="D76" s="3" t="s">
        <v>201</v>
      </c>
      <c r="E76" s="2" t="s">
        <v>285</v>
      </c>
      <c r="F76" s="2" t="s">
        <v>442</v>
      </c>
      <c r="G76" s="2">
        <v>13</v>
      </c>
      <c r="H76" s="2">
        <v>51</v>
      </c>
      <c r="I76" s="2">
        <v>2</v>
      </c>
      <c r="J76" s="2">
        <v>245</v>
      </c>
      <c r="K76" s="2">
        <v>6</v>
      </c>
      <c r="L76" s="4" t="s">
        <v>11</v>
      </c>
      <c r="M76" s="4" t="s">
        <v>11</v>
      </c>
      <c r="N76" s="5">
        <f t="shared" si="4"/>
        <v>296</v>
      </c>
      <c r="O76" s="5">
        <f t="shared" si="5"/>
        <v>8</v>
      </c>
    </row>
    <row r="77" spans="1:15" ht="18.75">
      <c r="A77" s="2">
        <v>73</v>
      </c>
      <c r="B77" s="13" t="s">
        <v>25</v>
      </c>
      <c r="C77" s="19" t="s">
        <v>602</v>
      </c>
      <c r="D77" s="6" t="s">
        <v>349</v>
      </c>
      <c r="E77" s="2" t="s">
        <v>351</v>
      </c>
      <c r="F77" s="2" t="s">
        <v>385</v>
      </c>
      <c r="G77" s="2">
        <v>17</v>
      </c>
      <c r="H77" s="2">
        <v>78</v>
      </c>
      <c r="I77" s="2">
        <v>2</v>
      </c>
      <c r="J77" s="2">
        <v>222</v>
      </c>
      <c r="K77" s="2">
        <v>10</v>
      </c>
      <c r="L77" s="4" t="s">
        <v>11</v>
      </c>
      <c r="M77" s="4" t="s">
        <v>11</v>
      </c>
      <c r="N77" s="5">
        <f t="shared" si="4"/>
        <v>300</v>
      </c>
      <c r="O77" s="5">
        <f t="shared" si="5"/>
        <v>12</v>
      </c>
    </row>
    <row r="78" spans="1:15" ht="18.75">
      <c r="A78" s="2">
        <v>74</v>
      </c>
      <c r="B78" s="13" t="s">
        <v>37</v>
      </c>
      <c r="C78" s="19" t="s">
        <v>603</v>
      </c>
      <c r="D78" s="3" t="s">
        <v>358</v>
      </c>
      <c r="E78" s="2" t="s">
        <v>366</v>
      </c>
      <c r="F78" s="2" t="s">
        <v>396</v>
      </c>
      <c r="G78" s="2">
        <v>13</v>
      </c>
      <c r="H78" s="2">
        <v>67</v>
      </c>
      <c r="I78" s="2">
        <v>3</v>
      </c>
      <c r="J78" s="2">
        <v>233</v>
      </c>
      <c r="K78" s="2">
        <v>10</v>
      </c>
      <c r="L78" s="4" t="s">
        <v>11</v>
      </c>
      <c r="M78" s="4" t="s">
        <v>11</v>
      </c>
      <c r="N78" s="5">
        <f t="shared" si="4"/>
        <v>300</v>
      </c>
      <c r="O78" s="5">
        <f t="shared" si="5"/>
        <v>13</v>
      </c>
    </row>
    <row r="79" spans="1:15" ht="18.75">
      <c r="A79" s="2">
        <v>75</v>
      </c>
      <c r="B79" s="13" t="s">
        <v>41</v>
      </c>
      <c r="C79" s="19" t="s">
        <v>604</v>
      </c>
      <c r="D79" s="3" t="s">
        <v>356</v>
      </c>
      <c r="E79" s="2" t="s">
        <v>11</v>
      </c>
      <c r="F79" s="2" t="s">
        <v>399</v>
      </c>
      <c r="G79" s="2">
        <v>16</v>
      </c>
      <c r="H79" s="2">
        <v>50</v>
      </c>
      <c r="I79" s="2">
        <v>2</v>
      </c>
      <c r="J79" s="2">
        <v>182</v>
      </c>
      <c r="K79" s="2">
        <v>6</v>
      </c>
      <c r="L79" s="2">
        <v>70</v>
      </c>
      <c r="M79" s="2">
        <v>3</v>
      </c>
      <c r="N79" s="5">
        <f t="shared" si="4"/>
        <v>302</v>
      </c>
      <c r="O79" s="5">
        <f t="shared" si="5"/>
        <v>11</v>
      </c>
    </row>
    <row r="80" spans="1:15" ht="18.75">
      <c r="A80" s="2">
        <v>76</v>
      </c>
      <c r="B80" s="13" t="s">
        <v>95</v>
      </c>
      <c r="C80" s="19" t="s">
        <v>605</v>
      </c>
      <c r="D80" s="3" t="s">
        <v>192</v>
      </c>
      <c r="E80" s="2" t="s">
        <v>274</v>
      </c>
      <c r="F80" s="2" t="s">
        <v>441</v>
      </c>
      <c r="G80" s="2">
        <v>18</v>
      </c>
      <c r="H80" s="2">
        <v>51</v>
      </c>
      <c r="I80" s="2">
        <v>2</v>
      </c>
      <c r="J80" s="2">
        <v>217</v>
      </c>
      <c r="K80" s="2">
        <v>8</v>
      </c>
      <c r="L80" s="2">
        <v>60</v>
      </c>
      <c r="M80" s="2">
        <v>3</v>
      </c>
      <c r="N80" s="5">
        <f t="shared" si="4"/>
        <v>328</v>
      </c>
      <c r="O80" s="5">
        <f t="shared" si="5"/>
        <v>13</v>
      </c>
    </row>
    <row r="81" spans="1:15" ht="18.75">
      <c r="A81" s="2">
        <v>77</v>
      </c>
      <c r="B81" s="13" t="s">
        <v>31</v>
      </c>
      <c r="C81" s="19" t="s">
        <v>606</v>
      </c>
      <c r="D81" s="3" t="s">
        <v>160</v>
      </c>
      <c r="E81" s="2" t="s">
        <v>240</v>
      </c>
      <c r="F81" s="2" t="s">
        <v>390</v>
      </c>
      <c r="G81" s="2">
        <v>18</v>
      </c>
      <c r="H81" s="2">
        <v>78</v>
      </c>
      <c r="I81" s="2">
        <v>4</v>
      </c>
      <c r="J81" s="2">
        <v>285</v>
      </c>
      <c r="K81" s="2">
        <v>12</v>
      </c>
      <c r="L81" s="4" t="s">
        <v>11</v>
      </c>
      <c r="M81" s="4" t="s">
        <v>11</v>
      </c>
      <c r="N81" s="5">
        <f t="shared" si="4"/>
        <v>363</v>
      </c>
      <c r="O81" s="5">
        <f t="shared" si="5"/>
        <v>16</v>
      </c>
    </row>
    <row r="82" spans="1:15" ht="18.75">
      <c r="A82" s="2">
        <v>78</v>
      </c>
      <c r="B82" s="13" t="s">
        <v>115</v>
      </c>
      <c r="C82" s="19" t="s">
        <v>525</v>
      </c>
      <c r="D82" s="3" t="s">
        <v>208</v>
      </c>
      <c r="E82" s="2" t="s">
        <v>291</v>
      </c>
      <c r="F82" s="2" t="s">
        <v>453</v>
      </c>
      <c r="G82" s="2">
        <v>13</v>
      </c>
      <c r="H82" s="2">
        <v>54</v>
      </c>
      <c r="I82" s="2">
        <v>2</v>
      </c>
      <c r="J82" s="2">
        <v>203</v>
      </c>
      <c r="K82" s="2">
        <v>6</v>
      </c>
      <c r="L82" s="2">
        <v>109</v>
      </c>
      <c r="M82" s="2">
        <v>4</v>
      </c>
      <c r="N82" s="5">
        <f t="shared" si="4"/>
        <v>366</v>
      </c>
      <c r="O82" s="5">
        <f t="shared" si="5"/>
        <v>12</v>
      </c>
    </row>
    <row r="83" spans="1:15" ht="18.75">
      <c r="A83" s="2">
        <v>79</v>
      </c>
      <c r="B83" s="13" t="s">
        <v>110</v>
      </c>
      <c r="C83" s="19" t="s">
        <v>526</v>
      </c>
      <c r="D83" s="3" t="s">
        <v>228</v>
      </c>
      <c r="E83" s="2" t="s">
        <v>306</v>
      </c>
      <c r="F83" s="2" t="s">
        <v>480</v>
      </c>
      <c r="G83" s="2">
        <v>18</v>
      </c>
      <c r="H83" s="2">
        <v>40</v>
      </c>
      <c r="I83" s="2">
        <v>2</v>
      </c>
      <c r="J83" s="2">
        <v>223</v>
      </c>
      <c r="K83" s="2">
        <v>6</v>
      </c>
      <c r="L83" s="2">
        <v>107</v>
      </c>
      <c r="M83" s="2">
        <v>3</v>
      </c>
      <c r="N83" s="5">
        <f t="shared" si="4"/>
        <v>370</v>
      </c>
      <c r="O83" s="5">
        <f t="shared" si="5"/>
        <v>11</v>
      </c>
    </row>
    <row r="84" spans="1:15" ht="18.75">
      <c r="A84" s="2">
        <v>80</v>
      </c>
      <c r="B84" s="13" t="s">
        <v>59</v>
      </c>
      <c r="C84" s="19" t="s">
        <v>607</v>
      </c>
      <c r="D84" s="3" t="s">
        <v>176</v>
      </c>
      <c r="E84" s="2" t="s">
        <v>256</v>
      </c>
      <c r="F84" s="2" t="s">
        <v>412</v>
      </c>
      <c r="G84" s="2">
        <v>16</v>
      </c>
      <c r="H84" s="2">
        <v>70</v>
      </c>
      <c r="I84" s="2">
        <v>4</v>
      </c>
      <c r="J84" s="2">
        <v>238</v>
      </c>
      <c r="K84" s="2">
        <v>7</v>
      </c>
      <c r="L84" s="2">
        <v>69</v>
      </c>
      <c r="M84" s="2">
        <v>3</v>
      </c>
      <c r="N84" s="5">
        <f t="shared" si="4"/>
        <v>377</v>
      </c>
      <c r="O84" s="5">
        <f t="shared" si="5"/>
        <v>14</v>
      </c>
    </row>
    <row r="85" spans="1:15" ht="18.75">
      <c r="A85" s="2">
        <v>81</v>
      </c>
      <c r="B85" s="13" t="s">
        <v>10</v>
      </c>
      <c r="C85" s="19" t="s">
        <v>608</v>
      </c>
      <c r="D85" s="3" t="s">
        <v>191</v>
      </c>
      <c r="E85" s="2" t="s">
        <v>273</v>
      </c>
      <c r="F85" s="2" t="s">
        <v>372</v>
      </c>
      <c r="G85" s="2">
        <v>20</v>
      </c>
      <c r="H85" s="2">
        <v>77</v>
      </c>
      <c r="I85" s="2">
        <v>4</v>
      </c>
      <c r="J85" s="2">
        <v>305</v>
      </c>
      <c r="K85" s="2">
        <v>12</v>
      </c>
      <c r="L85" s="4" t="s">
        <v>11</v>
      </c>
      <c r="M85" s="4" t="s">
        <v>11</v>
      </c>
      <c r="N85" s="5">
        <f t="shared" si="4"/>
        <v>382</v>
      </c>
      <c r="O85" s="5">
        <f t="shared" si="5"/>
        <v>16</v>
      </c>
    </row>
    <row r="86" spans="1:15" ht="18.75">
      <c r="A86" s="2">
        <v>82</v>
      </c>
      <c r="B86" s="13" t="s">
        <v>22</v>
      </c>
      <c r="C86" s="19" t="s">
        <v>609</v>
      </c>
      <c r="D86" s="6" t="s">
        <v>166</v>
      </c>
      <c r="E86" s="2" t="s">
        <v>365</v>
      </c>
      <c r="F86" s="2" t="s">
        <v>383</v>
      </c>
      <c r="G86" s="2">
        <v>18</v>
      </c>
      <c r="H86" s="2">
        <v>90</v>
      </c>
      <c r="I86" s="2">
        <v>4</v>
      </c>
      <c r="J86" s="2">
        <v>294</v>
      </c>
      <c r="K86" s="2">
        <v>12</v>
      </c>
      <c r="L86" s="4" t="s">
        <v>11</v>
      </c>
      <c r="M86" s="4" t="s">
        <v>11</v>
      </c>
      <c r="N86" s="5">
        <f t="shared" si="4"/>
        <v>384</v>
      </c>
      <c r="O86" s="5">
        <f t="shared" si="5"/>
        <v>16</v>
      </c>
    </row>
    <row r="87" spans="1:15" ht="18.75">
      <c r="A87" s="2">
        <v>83</v>
      </c>
      <c r="B87" s="13" t="s">
        <v>23</v>
      </c>
      <c r="C87" s="19" t="s">
        <v>610</v>
      </c>
      <c r="D87" s="3" t="s">
        <v>158</v>
      </c>
      <c r="E87" s="2" t="s">
        <v>248</v>
      </c>
      <c r="F87" s="2" t="s">
        <v>384</v>
      </c>
      <c r="G87" s="2">
        <v>21</v>
      </c>
      <c r="H87" s="2">
        <v>64</v>
      </c>
      <c r="I87" s="2">
        <v>4</v>
      </c>
      <c r="J87" s="2">
        <v>320</v>
      </c>
      <c r="K87" s="2">
        <v>12</v>
      </c>
      <c r="L87" s="4" t="s">
        <v>11</v>
      </c>
      <c r="M87" s="4" t="s">
        <v>11</v>
      </c>
      <c r="N87" s="5">
        <f t="shared" si="4"/>
        <v>384</v>
      </c>
      <c r="O87" s="5">
        <f t="shared" si="5"/>
        <v>16</v>
      </c>
    </row>
    <row r="88" spans="1:15" ht="18.75" customHeight="1">
      <c r="A88" s="2">
        <v>84</v>
      </c>
      <c r="B88" s="13" t="s">
        <v>83</v>
      </c>
      <c r="C88" s="19" t="s">
        <v>611</v>
      </c>
      <c r="D88" s="3" t="s">
        <v>356</v>
      </c>
      <c r="E88" s="2" t="s">
        <v>11</v>
      </c>
      <c r="F88" s="2" t="s">
        <v>433</v>
      </c>
      <c r="G88" s="2">
        <v>19</v>
      </c>
      <c r="H88" s="2">
        <v>52</v>
      </c>
      <c r="I88" s="2">
        <v>2</v>
      </c>
      <c r="J88" s="2">
        <v>235</v>
      </c>
      <c r="K88" s="2">
        <v>6</v>
      </c>
      <c r="L88" s="2">
        <v>126</v>
      </c>
      <c r="M88" s="2">
        <v>4</v>
      </c>
      <c r="N88" s="5">
        <f t="shared" si="4"/>
        <v>413</v>
      </c>
      <c r="O88" s="5">
        <f t="shared" si="5"/>
        <v>12</v>
      </c>
    </row>
    <row r="89" spans="1:15" ht="18.75">
      <c r="A89" s="2">
        <v>85</v>
      </c>
      <c r="B89" s="13" t="s">
        <v>12</v>
      </c>
      <c r="C89" s="19" t="s">
        <v>612</v>
      </c>
      <c r="D89" s="3" t="s">
        <v>149</v>
      </c>
      <c r="E89" s="2" t="s">
        <v>238</v>
      </c>
      <c r="F89" s="2" t="s">
        <v>373</v>
      </c>
      <c r="G89" s="2">
        <v>21</v>
      </c>
      <c r="H89" s="2">
        <v>90</v>
      </c>
      <c r="I89" s="2">
        <v>4</v>
      </c>
      <c r="J89" s="2">
        <v>324</v>
      </c>
      <c r="K89" s="2">
        <v>12</v>
      </c>
      <c r="L89" s="4" t="s">
        <v>11</v>
      </c>
      <c r="M89" s="4" t="s">
        <v>11</v>
      </c>
      <c r="N89" s="5">
        <f t="shared" si="4"/>
        <v>414</v>
      </c>
      <c r="O89" s="5">
        <f t="shared" si="5"/>
        <v>16</v>
      </c>
    </row>
    <row r="90" spans="1:15" ht="18.75">
      <c r="A90" s="2">
        <v>86</v>
      </c>
      <c r="B90" s="13" t="s">
        <v>63</v>
      </c>
      <c r="C90" s="19" t="s">
        <v>613</v>
      </c>
      <c r="D90" s="3" t="s">
        <v>179</v>
      </c>
      <c r="E90" s="2" t="s">
        <v>261</v>
      </c>
      <c r="F90" s="2" t="s">
        <v>415</v>
      </c>
      <c r="G90" s="2">
        <v>20</v>
      </c>
      <c r="H90" s="2">
        <v>110</v>
      </c>
      <c r="I90" s="2">
        <v>4</v>
      </c>
      <c r="J90" s="2">
        <v>359</v>
      </c>
      <c r="K90" s="2">
        <v>12</v>
      </c>
      <c r="L90" s="4" t="s">
        <v>11</v>
      </c>
      <c r="M90" s="4" t="s">
        <v>11</v>
      </c>
      <c r="N90" s="5">
        <f t="shared" si="4"/>
        <v>469</v>
      </c>
      <c r="O90" s="5">
        <f t="shared" si="5"/>
        <v>16</v>
      </c>
    </row>
    <row r="91" spans="1:15" ht="18.75">
      <c r="A91" s="2">
        <v>87</v>
      </c>
      <c r="B91" s="13" t="s">
        <v>16</v>
      </c>
      <c r="C91" s="19" t="s">
        <v>614</v>
      </c>
      <c r="D91" s="3" t="s">
        <v>153</v>
      </c>
      <c r="E91" s="2" t="s">
        <v>237</v>
      </c>
      <c r="F91" s="2" t="s">
        <v>376</v>
      </c>
      <c r="G91" s="2">
        <v>27</v>
      </c>
      <c r="H91" s="2">
        <v>82</v>
      </c>
      <c r="I91" s="2">
        <v>4</v>
      </c>
      <c r="J91" s="2">
        <v>329</v>
      </c>
      <c r="K91" s="2">
        <v>12</v>
      </c>
      <c r="L91" s="2">
        <v>101</v>
      </c>
      <c r="M91" s="2">
        <v>4</v>
      </c>
      <c r="N91" s="5">
        <f t="shared" si="4"/>
        <v>512</v>
      </c>
      <c r="O91" s="5">
        <f t="shared" si="5"/>
        <v>20</v>
      </c>
    </row>
    <row r="92" spans="1:15" ht="18.75">
      <c r="A92" s="2">
        <v>88</v>
      </c>
      <c r="B92" s="13" t="s">
        <v>146</v>
      </c>
      <c r="C92" s="19" t="s">
        <v>527</v>
      </c>
      <c r="D92" s="3" t="s">
        <v>154</v>
      </c>
      <c r="E92" s="2" t="s">
        <v>239</v>
      </c>
      <c r="F92" s="2" t="s">
        <v>479</v>
      </c>
      <c r="G92" s="2">
        <v>25</v>
      </c>
      <c r="H92" s="2">
        <v>95</v>
      </c>
      <c r="I92" s="2">
        <v>4</v>
      </c>
      <c r="J92" s="2">
        <v>427</v>
      </c>
      <c r="K92" s="2">
        <v>12</v>
      </c>
      <c r="L92" s="4" t="s">
        <v>11</v>
      </c>
      <c r="M92" s="4" t="s">
        <v>11</v>
      </c>
      <c r="N92" s="5">
        <f t="shared" si="4"/>
        <v>522</v>
      </c>
      <c r="O92" s="5">
        <f t="shared" si="5"/>
        <v>16</v>
      </c>
    </row>
    <row r="93" spans="1:15" ht="18.75">
      <c r="A93" s="2">
        <v>89</v>
      </c>
      <c r="B93" s="13" t="s">
        <v>68</v>
      </c>
      <c r="C93" s="19" t="s">
        <v>615</v>
      </c>
      <c r="D93" s="3" t="s">
        <v>182</v>
      </c>
      <c r="E93" s="2" t="s">
        <v>266</v>
      </c>
      <c r="F93" s="2" t="s">
        <v>423</v>
      </c>
      <c r="G93" s="2">
        <v>23</v>
      </c>
      <c r="H93" s="2">
        <v>128</v>
      </c>
      <c r="I93" s="2">
        <v>4</v>
      </c>
      <c r="J93" s="2">
        <v>423</v>
      </c>
      <c r="K93" s="2">
        <v>12</v>
      </c>
      <c r="L93" s="4" t="s">
        <v>11</v>
      </c>
      <c r="M93" s="4" t="s">
        <v>11</v>
      </c>
      <c r="N93" s="5">
        <f t="shared" si="4"/>
        <v>551</v>
      </c>
      <c r="O93" s="5">
        <f t="shared" si="5"/>
        <v>16</v>
      </c>
    </row>
    <row r="94" spans="1:15" ht="18.75">
      <c r="A94" s="2">
        <v>90</v>
      </c>
      <c r="B94" s="13" t="s">
        <v>92</v>
      </c>
      <c r="C94" s="19" t="s">
        <v>616</v>
      </c>
      <c r="D94" s="3" t="s">
        <v>198</v>
      </c>
      <c r="E94" s="2" t="s">
        <v>263</v>
      </c>
      <c r="F94" s="2" t="s">
        <v>438</v>
      </c>
      <c r="G94" s="2">
        <v>29</v>
      </c>
      <c r="H94" s="2">
        <v>132</v>
      </c>
      <c r="I94" s="2">
        <v>5</v>
      </c>
      <c r="J94" s="2">
        <v>453</v>
      </c>
      <c r="K94" s="2">
        <v>15</v>
      </c>
      <c r="L94" s="4" t="s">
        <v>11</v>
      </c>
      <c r="M94" s="4" t="s">
        <v>11</v>
      </c>
      <c r="N94" s="5">
        <f t="shared" si="4"/>
        <v>585</v>
      </c>
      <c r="O94" s="5">
        <f t="shared" si="5"/>
        <v>20</v>
      </c>
    </row>
    <row r="95" spans="1:15" ht="18.75">
      <c r="A95" s="48" t="s">
        <v>39</v>
      </c>
      <c r="B95" s="49"/>
      <c r="C95" s="49"/>
      <c r="D95" s="49"/>
      <c r="E95" s="49"/>
      <c r="F95" s="50"/>
      <c r="G95" s="16">
        <f>SUM(G5:G94)</f>
        <v>1138</v>
      </c>
      <c r="H95" s="16">
        <f aca="true" t="shared" si="6" ref="H95:O95">SUM(H5:H94)</f>
        <v>3749</v>
      </c>
      <c r="I95" s="16">
        <f t="shared" si="6"/>
        <v>205</v>
      </c>
      <c r="J95" s="16">
        <f t="shared" si="6"/>
        <v>16441</v>
      </c>
      <c r="K95" s="16">
        <f t="shared" si="6"/>
        <v>642</v>
      </c>
      <c r="L95" s="16">
        <f t="shared" si="6"/>
        <v>1001</v>
      </c>
      <c r="M95" s="16">
        <f t="shared" si="6"/>
        <v>45</v>
      </c>
      <c r="N95" s="16">
        <f t="shared" si="6"/>
        <v>21191</v>
      </c>
      <c r="O95" s="16">
        <f t="shared" si="6"/>
        <v>892</v>
      </c>
    </row>
  </sheetData>
  <sheetProtection/>
  <mergeCells count="13">
    <mergeCell ref="A1:O1"/>
    <mergeCell ref="A2:A4"/>
    <mergeCell ref="B2:B4"/>
    <mergeCell ref="C2:C4"/>
    <mergeCell ref="D2:D4"/>
    <mergeCell ref="E2:F3"/>
    <mergeCell ref="G2:G4"/>
    <mergeCell ref="H2:O2"/>
    <mergeCell ref="H3:I3"/>
    <mergeCell ref="J3:K3"/>
    <mergeCell ref="L3:M3"/>
    <mergeCell ref="N3:O3"/>
    <mergeCell ref="A95:F95"/>
  </mergeCells>
  <printOptions/>
  <pageMargins left="0.7874015748031497" right="0.15748031496062992" top="0.7480314960629921" bottom="0.3937007874015748" header="0.6692913385826772" footer="0.1574803149606299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2"/>
  <sheetViews>
    <sheetView zoomScale="120" zoomScaleNormal="120" zoomScalePageLayoutView="0" workbookViewId="0" topLeftCell="A1">
      <selection activeCell="A1" sqref="A1:O1"/>
    </sheetView>
  </sheetViews>
  <sheetFormatPr defaultColWidth="9.140625" defaultRowHeight="21.75"/>
  <cols>
    <col min="1" max="1" width="3.00390625" style="1" bestFit="1" customWidth="1"/>
    <col min="2" max="2" width="23.140625" style="12" customWidth="1"/>
    <col min="3" max="3" width="25.28125" style="1" customWidth="1"/>
    <col min="4" max="4" width="19.8515625" style="1" customWidth="1"/>
    <col min="5" max="5" width="12.28125" style="1" customWidth="1"/>
    <col min="6" max="6" width="11.28125" style="1" customWidth="1"/>
    <col min="7" max="7" width="8.421875" style="1" bestFit="1" customWidth="1"/>
    <col min="8" max="8" width="6.421875" style="1" customWidth="1"/>
    <col min="9" max="9" width="4.421875" style="1" bestFit="1" customWidth="1"/>
    <col min="10" max="10" width="6.28125" style="1" customWidth="1"/>
    <col min="11" max="11" width="5.8515625" style="1" bestFit="1" customWidth="1"/>
    <col min="12" max="12" width="5.421875" style="1" customWidth="1"/>
    <col min="13" max="13" width="4.421875" style="1" bestFit="1" customWidth="1"/>
    <col min="14" max="14" width="6.57421875" style="1" customWidth="1"/>
    <col min="15" max="15" width="5.8515625" style="1" bestFit="1" customWidth="1"/>
    <col min="16" max="16384" width="9.140625" style="1" customWidth="1"/>
  </cols>
  <sheetData>
    <row r="1" spans="1:15" ht="18.75">
      <c r="A1" s="51" t="s">
        <v>640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22.5" customHeight="1">
      <c r="A2" s="52" t="s">
        <v>0</v>
      </c>
      <c r="B2" s="53" t="s">
        <v>1</v>
      </c>
      <c r="C2" s="52" t="s">
        <v>2</v>
      </c>
      <c r="D2" s="52" t="s">
        <v>3</v>
      </c>
      <c r="E2" s="44" t="s">
        <v>369</v>
      </c>
      <c r="F2" s="45"/>
      <c r="G2" s="52" t="s">
        <v>4</v>
      </c>
      <c r="H2" s="43" t="s">
        <v>367</v>
      </c>
      <c r="I2" s="43"/>
      <c r="J2" s="43"/>
      <c r="K2" s="43"/>
      <c r="L2" s="43"/>
      <c r="M2" s="43"/>
      <c r="N2" s="43"/>
      <c r="O2" s="43"/>
    </row>
    <row r="3" spans="1:15" ht="18.75">
      <c r="A3" s="52"/>
      <c r="B3" s="53"/>
      <c r="C3" s="52"/>
      <c r="D3" s="52"/>
      <c r="E3" s="46"/>
      <c r="F3" s="47"/>
      <c r="G3" s="52"/>
      <c r="H3" s="43" t="s">
        <v>5</v>
      </c>
      <c r="I3" s="43"/>
      <c r="J3" s="43" t="s">
        <v>6</v>
      </c>
      <c r="K3" s="43"/>
      <c r="L3" s="43" t="s">
        <v>7</v>
      </c>
      <c r="M3" s="43"/>
      <c r="N3" s="43" t="s">
        <v>8</v>
      </c>
      <c r="O3" s="43"/>
    </row>
    <row r="4" spans="1:15" ht="18.75">
      <c r="A4" s="52"/>
      <c r="B4" s="53"/>
      <c r="C4" s="52"/>
      <c r="D4" s="52"/>
      <c r="E4" s="17" t="s">
        <v>370</v>
      </c>
      <c r="F4" s="17" t="s">
        <v>371</v>
      </c>
      <c r="G4" s="57"/>
      <c r="H4" s="11" t="s">
        <v>232</v>
      </c>
      <c r="I4" s="11" t="s">
        <v>9</v>
      </c>
      <c r="J4" s="11" t="s">
        <v>232</v>
      </c>
      <c r="K4" s="11" t="s">
        <v>9</v>
      </c>
      <c r="L4" s="11" t="s">
        <v>232</v>
      </c>
      <c r="M4" s="11" t="s">
        <v>9</v>
      </c>
      <c r="N4" s="11" t="s">
        <v>232</v>
      </c>
      <c r="O4" s="11" t="s">
        <v>9</v>
      </c>
    </row>
    <row r="5" spans="1:15" ht="18.75">
      <c r="A5" s="2">
        <v>1</v>
      </c>
      <c r="B5" s="13" t="s">
        <v>40</v>
      </c>
      <c r="C5" s="3" t="s">
        <v>618</v>
      </c>
      <c r="D5" s="3" t="s">
        <v>194</v>
      </c>
      <c r="E5" s="2" t="s">
        <v>279</v>
      </c>
      <c r="F5" s="2" t="s">
        <v>398</v>
      </c>
      <c r="G5" s="2">
        <v>26</v>
      </c>
      <c r="H5" s="2">
        <v>107</v>
      </c>
      <c r="I5" s="2">
        <v>4</v>
      </c>
      <c r="J5" s="2">
        <v>511</v>
      </c>
      <c r="K5" s="2">
        <v>16</v>
      </c>
      <c r="L5" s="4" t="s">
        <v>11</v>
      </c>
      <c r="M5" s="4" t="s">
        <v>11</v>
      </c>
      <c r="N5" s="5">
        <f aca="true" t="shared" si="0" ref="N5:O11">SUM(H5,J5,L5)</f>
        <v>618</v>
      </c>
      <c r="O5" s="5">
        <f t="shared" si="0"/>
        <v>20</v>
      </c>
    </row>
    <row r="6" spans="1:15" ht="18.75">
      <c r="A6" s="9">
        <v>2</v>
      </c>
      <c r="B6" s="13" t="s">
        <v>32</v>
      </c>
      <c r="C6" s="3" t="s">
        <v>619</v>
      </c>
      <c r="D6" s="10" t="s">
        <v>161</v>
      </c>
      <c r="E6" s="2" t="s">
        <v>242</v>
      </c>
      <c r="F6" s="2" t="s">
        <v>391</v>
      </c>
      <c r="G6" s="9">
        <v>29</v>
      </c>
      <c r="H6" s="2">
        <v>109</v>
      </c>
      <c r="I6" s="2">
        <v>5</v>
      </c>
      <c r="J6" s="2">
        <v>542</v>
      </c>
      <c r="K6" s="2">
        <v>19</v>
      </c>
      <c r="L6" s="4" t="s">
        <v>11</v>
      </c>
      <c r="M6" s="4" t="s">
        <v>11</v>
      </c>
      <c r="N6" s="5">
        <f t="shared" si="0"/>
        <v>651</v>
      </c>
      <c r="O6" s="5">
        <f t="shared" si="0"/>
        <v>24</v>
      </c>
    </row>
    <row r="7" spans="1:15" ht="18.75">
      <c r="A7" s="2">
        <v>3</v>
      </c>
      <c r="B7" s="13" t="s">
        <v>30</v>
      </c>
      <c r="C7" s="3" t="s">
        <v>620</v>
      </c>
      <c r="D7" s="6" t="s">
        <v>221</v>
      </c>
      <c r="E7" s="2" t="s">
        <v>289</v>
      </c>
      <c r="F7" s="2" t="s">
        <v>389</v>
      </c>
      <c r="G7" s="2">
        <v>38</v>
      </c>
      <c r="H7" s="2">
        <v>142</v>
      </c>
      <c r="I7" s="2">
        <v>6</v>
      </c>
      <c r="J7" s="2">
        <v>551</v>
      </c>
      <c r="K7" s="2">
        <v>18</v>
      </c>
      <c r="L7" s="4" t="s">
        <v>11</v>
      </c>
      <c r="M7" s="4" t="s">
        <v>11</v>
      </c>
      <c r="N7" s="5">
        <f t="shared" si="0"/>
        <v>693</v>
      </c>
      <c r="O7" s="5">
        <f t="shared" si="0"/>
        <v>24</v>
      </c>
    </row>
    <row r="8" spans="1:15" ht="18.75">
      <c r="A8" s="2">
        <v>4</v>
      </c>
      <c r="B8" s="15" t="s">
        <v>357</v>
      </c>
      <c r="C8" s="3" t="s">
        <v>515</v>
      </c>
      <c r="D8" s="3" t="s">
        <v>217</v>
      </c>
      <c r="E8" s="2" t="s">
        <v>309</v>
      </c>
      <c r="F8" s="2" t="s">
        <v>474</v>
      </c>
      <c r="G8" s="2">
        <v>32</v>
      </c>
      <c r="H8" s="2">
        <v>180</v>
      </c>
      <c r="I8" s="2">
        <v>6</v>
      </c>
      <c r="J8" s="2">
        <v>583</v>
      </c>
      <c r="K8" s="2">
        <v>18</v>
      </c>
      <c r="L8" s="4" t="s">
        <v>11</v>
      </c>
      <c r="M8" s="4" t="s">
        <v>11</v>
      </c>
      <c r="N8" s="5">
        <f t="shared" si="0"/>
        <v>763</v>
      </c>
      <c r="O8" s="5">
        <f t="shared" si="0"/>
        <v>24</v>
      </c>
    </row>
    <row r="9" spans="1:15" ht="18.75">
      <c r="A9" s="2">
        <v>5</v>
      </c>
      <c r="B9" s="13" t="s">
        <v>99</v>
      </c>
      <c r="C9" s="3" t="s">
        <v>621</v>
      </c>
      <c r="D9" s="3" t="s">
        <v>202</v>
      </c>
      <c r="E9" s="2" t="s">
        <v>265</v>
      </c>
      <c r="F9" s="2" t="s">
        <v>445</v>
      </c>
      <c r="G9" s="2">
        <v>41</v>
      </c>
      <c r="H9" s="2">
        <v>212</v>
      </c>
      <c r="I9" s="2">
        <v>7</v>
      </c>
      <c r="J9" s="2">
        <v>784</v>
      </c>
      <c r="K9" s="2">
        <v>23</v>
      </c>
      <c r="L9" s="4" t="s">
        <v>11</v>
      </c>
      <c r="M9" s="4" t="s">
        <v>11</v>
      </c>
      <c r="N9" s="5">
        <f t="shared" si="0"/>
        <v>996</v>
      </c>
      <c r="O9" s="5">
        <f t="shared" si="0"/>
        <v>30</v>
      </c>
    </row>
    <row r="10" spans="1:15" ht="18.75">
      <c r="A10" s="2">
        <v>6</v>
      </c>
      <c r="B10" s="13" t="s">
        <v>74</v>
      </c>
      <c r="C10" s="3" t="s">
        <v>622</v>
      </c>
      <c r="D10" s="3" t="s">
        <v>186</v>
      </c>
      <c r="E10" s="2" t="s">
        <v>268</v>
      </c>
      <c r="F10" s="2" t="s">
        <v>426</v>
      </c>
      <c r="G10" s="2">
        <v>42</v>
      </c>
      <c r="H10" s="2">
        <v>146</v>
      </c>
      <c r="I10" s="2">
        <v>5</v>
      </c>
      <c r="J10" s="2">
        <v>679</v>
      </c>
      <c r="K10" s="2">
        <v>19</v>
      </c>
      <c r="L10" s="2">
        <v>209</v>
      </c>
      <c r="M10" s="2">
        <v>6</v>
      </c>
      <c r="N10" s="5">
        <f t="shared" si="0"/>
        <v>1034</v>
      </c>
      <c r="O10" s="5">
        <f t="shared" si="0"/>
        <v>30</v>
      </c>
    </row>
    <row r="11" spans="1:15" ht="18.75">
      <c r="A11" s="2">
        <v>7</v>
      </c>
      <c r="B11" s="13" t="s">
        <v>18</v>
      </c>
      <c r="C11" s="3" t="s">
        <v>623</v>
      </c>
      <c r="D11" s="3" t="s">
        <v>155</v>
      </c>
      <c r="E11" s="2" t="s">
        <v>234</v>
      </c>
      <c r="F11" s="2" t="s">
        <v>378</v>
      </c>
      <c r="G11" s="2">
        <v>57</v>
      </c>
      <c r="H11" s="2">
        <v>161</v>
      </c>
      <c r="I11" s="2">
        <v>7</v>
      </c>
      <c r="J11" s="5">
        <v>744</v>
      </c>
      <c r="K11" s="2">
        <v>22</v>
      </c>
      <c r="L11" s="2">
        <v>137</v>
      </c>
      <c r="M11" s="2">
        <v>4</v>
      </c>
      <c r="N11" s="5">
        <f t="shared" si="0"/>
        <v>1042</v>
      </c>
      <c r="O11" s="5">
        <f t="shared" si="0"/>
        <v>33</v>
      </c>
    </row>
    <row r="12" spans="1:15" ht="18.75">
      <c r="A12" s="48" t="s">
        <v>39</v>
      </c>
      <c r="B12" s="49"/>
      <c r="C12" s="49"/>
      <c r="D12" s="49"/>
      <c r="E12" s="49"/>
      <c r="F12" s="50"/>
      <c r="G12" s="16">
        <f>SUM(G5:G11)</f>
        <v>265</v>
      </c>
      <c r="H12" s="16">
        <f aca="true" t="shared" si="1" ref="H12:O12">SUM(H5:H11)</f>
        <v>1057</v>
      </c>
      <c r="I12" s="16">
        <f t="shared" si="1"/>
        <v>40</v>
      </c>
      <c r="J12" s="16">
        <f t="shared" si="1"/>
        <v>4394</v>
      </c>
      <c r="K12" s="16">
        <f t="shared" si="1"/>
        <v>135</v>
      </c>
      <c r="L12" s="16">
        <f t="shared" si="1"/>
        <v>346</v>
      </c>
      <c r="M12" s="16">
        <f t="shared" si="1"/>
        <v>10</v>
      </c>
      <c r="N12" s="16">
        <f t="shared" si="1"/>
        <v>5797</v>
      </c>
      <c r="O12" s="16">
        <f t="shared" si="1"/>
        <v>185</v>
      </c>
    </row>
  </sheetData>
  <sheetProtection/>
  <mergeCells count="13">
    <mergeCell ref="A1:O1"/>
    <mergeCell ref="A2:A4"/>
    <mergeCell ref="B2:B4"/>
    <mergeCell ref="C2:C4"/>
    <mergeCell ref="D2:D4"/>
    <mergeCell ref="E2:F3"/>
    <mergeCell ref="G2:G4"/>
    <mergeCell ref="H2:O2"/>
    <mergeCell ref="H3:I3"/>
    <mergeCell ref="J3:K3"/>
    <mergeCell ref="L3:M3"/>
    <mergeCell ref="N3:O3"/>
    <mergeCell ref="A12:F12"/>
  </mergeCells>
  <printOptions/>
  <pageMargins left="0.7480314960629921" right="0.15748031496062992" top="0.7480314960629921" bottom="0.3937007874015748" header="0.6692913385826772" footer="0.1574803149606299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"/>
  <sheetViews>
    <sheetView zoomScale="120" zoomScaleNormal="120" zoomScalePageLayoutView="0" workbookViewId="0" topLeftCell="A1">
      <selection activeCell="C11" sqref="C11"/>
    </sheetView>
  </sheetViews>
  <sheetFormatPr defaultColWidth="9.140625" defaultRowHeight="21.75"/>
  <cols>
    <col min="1" max="1" width="3.00390625" style="1" bestFit="1" customWidth="1"/>
    <col min="2" max="2" width="23.140625" style="12" customWidth="1"/>
    <col min="3" max="3" width="25.28125" style="1" customWidth="1"/>
    <col min="4" max="4" width="20.421875" style="1" customWidth="1"/>
    <col min="5" max="5" width="12.28125" style="1" customWidth="1"/>
    <col min="6" max="6" width="11.140625" style="1" customWidth="1"/>
    <col min="7" max="7" width="7.8515625" style="1" customWidth="1"/>
    <col min="8" max="8" width="5.8515625" style="1" customWidth="1"/>
    <col min="9" max="9" width="4.421875" style="1" bestFit="1" customWidth="1"/>
    <col min="10" max="10" width="6.421875" style="1" customWidth="1"/>
    <col min="11" max="11" width="5.8515625" style="1" bestFit="1" customWidth="1"/>
    <col min="12" max="12" width="5.140625" style="1" customWidth="1"/>
    <col min="13" max="13" width="4.140625" style="1" customWidth="1"/>
    <col min="14" max="14" width="6.28125" style="1" customWidth="1"/>
    <col min="15" max="15" width="5.140625" style="1" customWidth="1"/>
    <col min="16" max="16384" width="9.140625" style="1" customWidth="1"/>
  </cols>
  <sheetData>
    <row r="1" spans="1:15" ht="18.75">
      <c r="A1" s="51" t="s">
        <v>638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22.5" customHeight="1">
      <c r="A2" s="52" t="s">
        <v>0</v>
      </c>
      <c r="B2" s="53" t="s">
        <v>1</v>
      </c>
      <c r="C2" s="52" t="s">
        <v>2</v>
      </c>
      <c r="D2" s="52" t="s">
        <v>3</v>
      </c>
      <c r="E2" s="44" t="s">
        <v>369</v>
      </c>
      <c r="F2" s="45"/>
      <c r="G2" s="54" t="s">
        <v>4</v>
      </c>
      <c r="H2" s="43" t="s">
        <v>367</v>
      </c>
      <c r="I2" s="43"/>
      <c r="J2" s="43"/>
      <c r="K2" s="43"/>
      <c r="L2" s="43"/>
      <c r="M2" s="43"/>
      <c r="N2" s="43"/>
      <c r="O2" s="43"/>
    </row>
    <row r="3" spans="1:15" ht="18.75">
      <c r="A3" s="52"/>
      <c r="B3" s="53"/>
      <c r="C3" s="52"/>
      <c r="D3" s="52"/>
      <c r="E3" s="46"/>
      <c r="F3" s="47"/>
      <c r="G3" s="55"/>
      <c r="H3" s="43" t="s">
        <v>5</v>
      </c>
      <c r="I3" s="43"/>
      <c r="J3" s="43" t="s">
        <v>6</v>
      </c>
      <c r="K3" s="43"/>
      <c r="L3" s="43" t="s">
        <v>7</v>
      </c>
      <c r="M3" s="43"/>
      <c r="N3" s="43" t="s">
        <v>8</v>
      </c>
      <c r="O3" s="43"/>
    </row>
    <row r="4" spans="1:15" ht="18.75">
      <c r="A4" s="52"/>
      <c r="B4" s="53"/>
      <c r="C4" s="52"/>
      <c r="D4" s="52"/>
      <c r="E4" s="17" t="s">
        <v>370</v>
      </c>
      <c r="F4" s="17" t="s">
        <v>371</v>
      </c>
      <c r="G4" s="56"/>
      <c r="H4" s="11" t="s">
        <v>232</v>
      </c>
      <c r="I4" s="11" t="s">
        <v>9</v>
      </c>
      <c r="J4" s="11" t="s">
        <v>232</v>
      </c>
      <c r="K4" s="11" t="s">
        <v>9</v>
      </c>
      <c r="L4" s="11" t="s">
        <v>232</v>
      </c>
      <c r="M4" s="11" t="s">
        <v>9</v>
      </c>
      <c r="N4" s="11" t="s">
        <v>232</v>
      </c>
      <c r="O4" s="11" t="s">
        <v>9</v>
      </c>
    </row>
    <row r="5" spans="1:15" ht="18.75">
      <c r="A5" s="2">
        <v>1</v>
      </c>
      <c r="B5" s="13" t="s">
        <v>26</v>
      </c>
      <c r="C5" s="3" t="s">
        <v>617</v>
      </c>
      <c r="D5" s="3" t="s">
        <v>224</v>
      </c>
      <c r="E5" s="18" t="s">
        <v>299</v>
      </c>
      <c r="F5" s="2" t="s">
        <v>386</v>
      </c>
      <c r="G5" s="2">
        <v>61</v>
      </c>
      <c r="H5" s="2">
        <v>229</v>
      </c>
      <c r="I5" s="2">
        <v>9</v>
      </c>
      <c r="J5" s="5">
        <v>1485</v>
      </c>
      <c r="K5" s="2">
        <v>38</v>
      </c>
      <c r="L5" s="4" t="s">
        <v>11</v>
      </c>
      <c r="M5" s="4" t="s">
        <v>11</v>
      </c>
      <c r="N5" s="5">
        <f>SUM(H5,J5,L5)</f>
        <v>1714</v>
      </c>
      <c r="O5" s="5">
        <f>SUM(I5,K5,M5)</f>
        <v>47</v>
      </c>
    </row>
    <row r="6" spans="1:15" ht="18.75">
      <c r="A6" s="48" t="s">
        <v>39</v>
      </c>
      <c r="B6" s="49"/>
      <c r="C6" s="49"/>
      <c r="D6" s="49"/>
      <c r="E6" s="49"/>
      <c r="F6" s="50"/>
      <c r="G6" s="16">
        <f>SUM(G5)</f>
        <v>61</v>
      </c>
      <c r="H6" s="16">
        <f aca="true" t="shared" si="0" ref="H6:O6">SUM(H5)</f>
        <v>229</v>
      </c>
      <c r="I6" s="16">
        <f t="shared" si="0"/>
        <v>9</v>
      </c>
      <c r="J6" s="16">
        <f t="shared" si="0"/>
        <v>1485</v>
      </c>
      <c r="K6" s="16">
        <f t="shared" si="0"/>
        <v>38</v>
      </c>
      <c r="L6" s="16">
        <f t="shared" si="0"/>
        <v>0</v>
      </c>
      <c r="M6" s="16">
        <f t="shared" si="0"/>
        <v>0</v>
      </c>
      <c r="N6" s="16">
        <f t="shared" si="0"/>
        <v>1714</v>
      </c>
      <c r="O6" s="16">
        <f t="shared" si="0"/>
        <v>47</v>
      </c>
    </row>
  </sheetData>
  <sheetProtection/>
  <mergeCells count="13">
    <mergeCell ref="A1:O1"/>
    <mergeCell ref="A2:A4"/>
    <mergeCell ref="B2:B4"/>
    <mergeCell ref="C2:C4"/>
    <mergeCell ref="D2:D4"/>
    <mergeCell ref="E2:F3"/>
    <mergeCell ref="G2:G4"/>
    <mergeCell ref="H2:O2"/>
    <mergeCell ref="H3:I3"/>
    <mergeCell ref="J3:K3"/>
    <mergeCell ref="L3:M3"/>
    <mergeCell ref="N3:O3"/>
    <mergeCell ref="A6:F6"/>
  </mergeCells>
  <printOptions/>
  <pageMargins left="0.84" right="0.15748031496062992" top="0.7480314960629921" bottom="0.1968503937007874" header="0.669291338582677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</dc:creator>
  <cp:keywords/>
  <dc:description/>
  <cp:lastModifiedBy>DC</cp:lastModifiedBy>
  <cp:lastPrinted>2014-07-07T07:50:32Z</cp:lastPrinted>
  <dcterms:created xsi:type="dcterms:W3CDTF">2005-08-20T04:51:02Z</dcterms:created>
  <dcterms:modified xsi:type="dcterms:W3CDTF">2014-07-07T07:53:08Z</dcterms:modified>
  <cp:category/>
  <cp:version/>
  <cp:contentType/>
  <cp:contentStatus/>
</cp:coreProperties>
</file>